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Default Extension="vml" ContentType="application/vnd.openxmlformats-officedocument.vmlDrawing"/>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5" lowestEdited="5" rupBuild="9303"/>
  <workbookPr defaultThemeVersion="164011" filterPrivacy="1"/>
  <bookViews>
    <workbookView xWindow="0" yWindow="0" windowWidth="24000" windowHeight="18000" firstSheet="0" activeTab="0"/>
  </bookViews>
  <sheets>
    <sheet sheetId="1" name="README" state="visible" r:id="rId4"/>
    <sheet sheetId="2" name="Example" state="visible" r:id="rId5"/>
    <sheet sheetId="3" name="Locations" state="visible" r:id="rId6"/>
    <sheet sheetId="4" name="Reports" state="visible" r:id="rId7"/>
    <sheet sheetId="5" name="Tree Inventory" state="visible" r:id="rId8"/>
    <sheet sheetId="6" name="Tasks" state="visible" r:id="rId9"/>
    <sheet sheetId="7" name="Harvests" state="visible" r:id="rId10"/>
    <sheet sheetId="8" name="Expenses" state="visible" r:id="rId11"/>
    <sheet sheetId="9" name="Seasons" state="visible" r:id="rId12"/>
    <sheet sheetId="10" name="Reference" state="visible" r:id="rId13"/>
    <sheet sheetId="11" name="Import to Kropigo" state="visible" r:id="rId14"/>
  </sheets>
  <definedNames>
    <definedName name="_xlnm.Print_Titles" localSheetId="0">'README'!$1:$1</definedName>
    <definedName name="_xlnm.Print_Titles" localSheetId="1">'Example'!$1:$1</definedName>
    <definedName name="_xlnm.Print_Titles" localSheetId="2">'Locations'!$1:$1</definedName>
    <definedName name="_xlnm.Print_Titles" localSheetId="3">'Reports'!$1:$1</definedName>
    <definedName name="_xlnm.Print_Titles" localSheetId="4">'Tree Inventory'!$1:$1</definedName>
    <definedName name="_xlnm.Print_Titles" localSheetId="5">'Tasks'!$1:$1</definedName>
    <definedName name="_xlnm.Print_Titles" localSheetId="6">'Harvests'!$1:$1</definedName>
    <definedName name="_xlnm.Print_Titles" localSheetId="7">'Expenses'!$1:$1</definedName>
    <definedName name="_xlnm.Print_Titles" localSheetId="8">'Seasons'!$1:$1</definedName>
    <definedName name="_xlnm.Print_Titles" localSheetId="9">'Reference'!$1:$1</definedName>
    <definedName name="_xlnm.Print_Titles" localSheetId="10">'Import to Kropigo'!$1:$1</definedName>
  </definedNames>
  <calcPr calcId="171027"/>
</workbook>
</file>

<file path=xl/sharedStrings.xml><?xml version="1.0" encoding="utf-8"?>
<sst xmlns="http://schemas.openxmlformats.org/spreadsheetml/2006/main" count="273" uniqueCount="184">
  <si>
    <t>Orchard Record-Keeping Workbook</t>
  </si>
  <si>
    <t>by Kropigo — kropigo.com</t>
  </si>
  <si>
    <t/>
  </si>
  <si>
    <t>A complete operational record for a working orchard: your blocks, your trees, the jobs, the picks, the money — on sheets that actually talk to each other. Free to use, keep and pass on. No account, no row limits, nothing expires.</t>
  </si>
  <si>
    <t>How to use it</t>
  </si>
  <si>
    <t>1. Locations</t>
  </si>
  <si>
    <t>Start here. List your blocks, plots and rows once. Every other sheet reads from this list, so the names you type here become the dropdowns everywhere else.</t>
  </si>
  <si>
    <t>2. Tree Inventory</t>
  </si>
  <si>
    <t>What is planted where. One row per tree, or one row per uniform group if you don't track individuals — either works.</t>
  </si>
  <si>
    <t>3. Log as you go</t>
  </si>
  <si>
    <t>Tasks, Harvests and Expenses are date-ordered logs. A half-filled row today beats a perfect row you meant to write on Sunday.</t>
  </si>
  <si>
    <t>4. Reports</t>
  </si>
  <si>
    <t>Reads itself from the other sheets — season totals, spend per block, cost per kilo, break-even. Never type into it.</t>
  </si>
  <si>
    <t>5. Seasons</t>
  </si>
  <si>
    <t>Year-on-year yield and spend per block, so the workbook is worth more the longer you keep it.</t>
  </si>
  <si>
    <t>Things worth knowing</t>
  </si>
  <si>
    <t>Dropdowns are hints</t>
  </si>
  <si>
    <t>Green cells with a small arrow offer a list, but they never refuse a different answer. If your variety, unit or block isn't there, type your own.</t>
  </si>
  <si>
    <t>Mixed units are fine</t>
  </si>
  <si>
    <t>Log harvests in whatever you actually count — lbs, bins, crates, buckets. The Standardized Weight column converts everything to kg so the totals add up.</t>
  </si>
  <si>
    <t>Nothing is locked</t>
  </si>
  <si>
    <t>No row caps, no watermark, no trial. Add sheets, change columns, delete what you don't use.</t>
  </si>
  <si>
    <t>The Example tab</t>
  </si>
  <si>
    <t>A fully worked block, so you can see how Locations, Tree Inventory, Harvests and Reports connect before you type anything.</t>
  </si>
  <si>
    <t>Two things this can't do</t>
  </si>
  <si>
    <t>Both are properties of the spreadsheet format itself, not of this file. No spreadsheet solves either, including a paid one.</t>
  </si>
  <si>
    <t>Not usable mid-job</t>
  </si>
  <si>
    <t>A spreadsheet on a phone, up a ladder, in gloves, with a bin in your other hand, is not a thing that works. You end up writing on your hand and typing it up later — and the rows you never get round to typing up are the ones you needed.</t>
  </si>
  <si>
    <t>Can't hold evidence</t>
  </si>
  <si>
    <t>You can type "see receipt" or "bad russeting on row 4", but the receipt is still in the ute and the photo is still on your phone. When you need the evidence, the note isn't the thing anyone wants.</t>
  </si>
  <si>
    <t>Free tools that go with it</t>
  </si>
  <si>
    <t>Two things the workbook deliberately doesn't try to be — both free, no signup, and they answer questions a spreadsheet can't:</t>
  </si>
  <si>
    <t>Pollination checker</t>
  </si>
  <si>
    <t>Will your varieties actually set fruit together? kropigo.com/tools/pollination-checker</t>
  </si>
  <si>
    <t>Mixed orchard planner</t>
  </si>
  <si>
    <t>Plan a multi-variety block with the right partners and ripening spread. kropigo.com/tools/mixed-orchard-planner</t>
  </si>
  <si>
    <t>Moving to Kropigo later</t>
  </si>
  <si>
    <t>The "Import to Kropigo" tab fills itself in from your Tree Inventory sheet by formula — you never type anything twice. If you never sign up, ignore that tab entirely.</t>
  </si>
  <si>
    <t>How to upload it</t>
  </si>
  <si>
    <t>Right-click the "Import to Kropigo" tab → Move or Copy → New workbook → delete the empty rows below your last tree → save and upload that file. (The importer only reads the first sheet of whatever you give it, which is why it has to be moved out on its own.)</t>
  </si>
  <si>
    <t>Set up blocks first</t>
  </si>
  <si>
    <t>Create your blocks in Kropigo as Locations, using the same names you used here, so the rows match up.</t>
  </si>
  <si>
    <t>Trees only</t>
  </si>
  <si>
    <t>That tab covers the tree inventory. Tasks, harvests and expenses have no bulk import — those you would start fresh. Saying otherwise would be easy and untrue.</t>
  </si>
  <si>
    <t>About</t>
  </si>
  <si>
    <t>Built by Kropigo, orchard management software for growers who log at the tree, not at the desk. It needs a signal to run — but if the signal drops while you're logging, the entry you started still lands, and syncs when you're back in range.</t>
  </si>
  <si>
    <t>kropigo.com</t>
  </si>
  <si>
    <t>A worked example</t>
  </si>
  <si>
    <t>How one block flows through the workbook. Nothing here is linked to your sheets — it is a picture, not a template.</t>
  </si>
  <si>
    <t>1 — Locations: name the block once</t>
  </si>
  <si>
    <t>Location Name</t>
  </si>
  <si>
    <t>Plot / Sector</t>
  </si>
  <si>
    <t>Row / Sub-area</t>
  </si>
  <si>
    <t>Area (Acres)</t>
  </si>
  <si>
    <t>Primary Crop &amp; Variety</t>
  </si>
  <si>
    <t>Target Tree Count</t>
  </si>
  <si>
    <t>North Block</t>
  </si>
  <si>
    <t>P1 - Top Slope</t>
  </si>
  <si>
    <t>Rows 1-10</t>
  </si>
  <si>
    <t>Apple - Honeycrisp</t>
  </si>
  <si>
    <t>P2 - Lower Slope</t>
  </si>
  <si>
    <t>Rows 11-20</t>
  </si>
  <si>
    <t>Apple - Gala</t>
  </si>
  <si>
    <t>2 — Tree Inventory: what is planted there</t>
  </si>
  <si>
    <t>Tree ID</t>
  </si>
  <si>
    <t>Crop</t>
  </si>
  <si>
    <t>Variety</t>
  </si>
  <si>
    <t>Rootstock</t>
  </si>
  <si>
    <t>Row</t>
  </si>
  <si>
    <t>Date Planted</t>
  </si>
  <si>
    <t>Status</t>
  </si>
  <si>
    <t>TR-001</t>
  </si>
  <si>
    <t>Apple</t>
  </si>
  <si>
    <t>Honeycrisp</t>
  </si>
  <si>
    <t>M9</t>
  </si>
  <si>
    <t>Row 1</t>
  </si>
  <si>
    <t>2022-04-15</t>
  </si>
  <si>
    <t>Active</t>
  </si>
  <si>
    <t>TR-002</t>
  </si>
  <si>
    <t>Gala</t>
  </si>
  <si>
    <t>Row 11</t>
  </si>
  <si>
    <t>2021-03-20</t>
  </si>
  <si>
    <t>3 — Harvests: log in whatever you actually count</t>
  </si>
  <si>
    <t>Date</t>
  </si>
  <si>
    <t>Entered Qty</t>
  </si>
  <si>
    <t>Entered Unit</t>
  </si>
  <si>
    <t>→ Standardized (KG)</t>
  </si>
  <si>
    <t>Quality / Grade</t>
  </si>
  <si>
    <t>2026-08-02</t>
  </si>
  <si>
    <t>lbs</t>
  </si>
  <si>
    <t>Premium / Grade A</t>
  </si>
  <si>
    <t>2026-08-05</t>
  </si>
  <si>
    <t>bin (400kg)</t>
  </si>
  <si>
    <t>4 — Reports: reads itself, you never type in it</t>
  </si>
  <si>
    <t>Harvest (KG)</t>
  </si>
  <si>
    <t>Expenses</t>
  </si>
  <si>
    <t>Trees</t>
  </si>
  <si>
    <t>Spend / Tree</t>
  </si>
  <si>
    <t>Cost / KG</t>
  </si>
  <si>
    <t>500 lbs became 226.8 kg and 2 bins became 800 kg without anyone converting anything — that is the point of the Entered Unit column. Cost / KG is what turns a record into a decision.</t>
  </si>
  <si>
    <t>Location Name *</t>
  </si>
  <si>
    <t>Area Size (Acres)</t>
  </si>
  <si>
    <t>Notes</t>
  </si>
  <si>
    <t>Season dashboard</t>
  </si>
  <si>
    <t>Reads itself from Locations, Tree Inventory, Tasks, Harvests and Expenses. Never type into this sheet.</t>
  </si>
  <si>
    <t>Season summary</t>
  </si>
  <si>
    <t>Trees recorded</t>
  </si>
  <si>
    <t>Total harvest (kg)</t>
  </si>
  <si>
    <t>Total expenses</t>
  </si>
  <si>
    <t>Open high-priority jobs</t>
  </si>
  <si>
    <t>Cost per kg harvested</t>
  </si>
  <si>
    <t>Cost per tree</t>
  </si>
  <si>
    <t>Break-even</t>
  </si>
  <si>
    <t>Your price per kg →</t>
  </si>
  <si>
    <t>← type your price here</t>
  </si>
  <si>
    <t>Kg needed to break even</t>
  </si>
  <si>
    <t>Kg still to pick</t>
  </si>
  <si>
    <t>Location</t>
  </si>
  <si>
    <t>Harvest (kg)</t>
  </si>
  <si>
    <t>Spend / tree</t>
  </si>
  <si>
    <t>Cost / kg</t>
  </si>
  <si>
    <t>Share of harvest</t>
  </si>
  <si>
    <t>Rows shaded red are costing more per kilo than the price you typed above. Locations repeat a block name once per plot, so a block listed twice shows twice here — the figures against each are still the block's totals.</t>
  </si>
  <si>
    <t>Source / Nursery</t>
  </si>
  <si>
    <t>Health</t>
  </si>
  <si>
    <t>Task Description</t>
  </si>
  <si>
    <t>Priority</t>
  </si>
  <si>
    <t>Assigned To</t>
  </si>
  <si>
    <t>Due Date</t>
  </si>
  <si>
    <t>Jobs</t>
  </si>
  <si>
    <t>Logged</t>
  </si>
  <si>
    <t>Open</t>
  </si>
  <si>
    <t>Done</t>
  </si>
  <si>
    <t>Overdue</t>
  </si>
  <si>
    <t>Entered Quantity</t>
  </si>
  <si>
    <t>Standardized Weight (KG)</t>
  </si>
  <si>
    <t>Picked By</t>
  </si>
  <si>
    <t>Season</t>
  </si>
  <si>
    <t>Total (kg)</t>
  </si>
  <si>
    <t>Picks logged</t>
  </si>
  <si>
    <t>First pick</t>
  </si>
  <si>
    <t>Last pick</t>
  </si>
  <si>
    <t>Cull / Waste</t>
  </si>
  <si>
    <t>Description</t>
  </si>
  <si>
    <t>Category</t>
  </si>
  <si>
    <t>Supplier</t>
  </si>
  <si>
    <t>Amount</t>
  </si>
  <si>
    <t>Payment Method</t>
  </si>
  <si>
    <t>Receipt Ref</t>
  </si>
  <si>
    <t>Spend by category</t>
  </si>
  <si>
    <t>Inputs</t>
  </si>
  <si>
    <t>Labor</t>
  </si>
  <si>
    <t>Machinery &amp; Fuel</t>
  </si>
  <si>
    <t>Infrastructure</t>
  </si>
  <si>
    <t>Overhead &amp; Admin</t>
  </si>
  <si>
    <t>Total</t>
  </si>
  <si>
    <t>Yield / Tree (kg)</t>
  </si>
  <si>
    <t>Notes (weather, pests, pruning)</t>
  </si>
  <si>
    <t>How this sheet works</t>
  </si>
  <si>
    <t>One row per block per season. At season end, copy your closing harvest and spend figures across from Reports, then start the logs fresh — this tab outlives them, so the history survives clearing a season. Yield / Tree and Cost / KG calculate themselves.</t>
  </si>
  <si>
    <t>Unit Name</t>
  </si>
  <si>
    <t>Multiplier to KG</t>
  </si>
  <si>
    <t>What it means</t>
  </si>
  <si>
    <t>kg</t>
  </si>
  <si>
    <t>Kilogram</t>
  </si>
  <si>
    <t>Pound</t>
  </si>
  <si>
    <t>tonne</t>
  </si>
  <si>
    <t>Metric tonne (1000 kg)</t>
  </si>
  <si>
    <t>ton (US short)</t>
  </si>
  <si>
    <t>US short ton (2000 lbs)</t>
  </si>
  <si>
    <t>box (20kg)</t>
  </si>
  <si>
    <t>Standard 20 kg field box</t>
  </si>
  <si>
    <t>Standard 400 kg orchard bin</t>
  </si>
  <si>
    <t>crate (15kg)</t>
  </si>
  <si>
    <t>Standard 15 kg crate</t>
  </si>
  <si>
    <t>bucket (10kg)</t>
  </si>
  <si>
    <t>Standard 10 kg picking bucket</t>
  </si>
  <si>
    <t>The Harvests sheet looks up this table to convert whatever you counted into kilograms. Change a multiplier here if your bins or boxes are a different size — the totals follow.</t>
  </si>
  <si>
    <t>Looking for pollination partners or a planting plan? Two free tools, no signup: kropigo.com/tools/pollination-checker and kropigo.com/tools/mixed-orchard-planner</t>
  </si>
  <si>
    <t>Variant</t>
  </si>
  <si>
    <t>Sub Type</t>
  </si>
  <si>
    <t>Plot</t>
  </si>
  <si>
    <t>Source</t>
  </si>
  <si>
    <t>Tree Number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</si>
</sst>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5">
    <numFmt numFmtId="164" formatCode="#,##0.0"/>
    <numFmt numFmtId="165" formatCode="0.0%"/>
    <numFmt numFmtId="166" formatCode="yyyy-mm-dd"/>
    <numFmt numFmtId="167" formatCode="#,##0.##"/>
    <numFmt numFmtId="168" formatCode="#,##0.000000"/>
  </numFmts>
  <fonts count="17" x14ac:knownFonts="1">
    <font>
      <color theme="1"/>
      <family val="2"/>
      <scheme val="minor"/>
      <sz val="11"/>
      <name val="Calibri"/>
    </font>
    <font>
      <b/>
      <color rgb="FF3F704D"/>
      <sz val="20"/>
    </font>
    <font>
      <color rgb="FF5A6B5C"/>
      <sz val="11"/>
    </font>
    <font>
      <b/>
      <color rgb="FF1F2A22"/>
      <sz val="10"/>
    </font>
    <font>
      <color rgb="FF1F2A22"/>
      <sz val="10"/>
    </font>
    <font>
      <i/>
      <color rgb="FF5A6B5C"/>
      <sz val="10"/>
    </font>
    <font>
      <b/>
      <color rgb="FF3F704D"/>
      <sz val="12"/>
    </font>
    <font>
      <b/>
      <color rgb="FF3F704D"/>
      <sz val="16"/>
    </font>
    <font>
      <b/>
      <color rgb="FF3F704D"/>
      <sz val="11"/>
    </font>
    <font>
      <b/>
      <color rgb="FFFFFFFF"/>
      <sz val="10"/>
    </font>
    <font>
      <b/>
      <color rgb="FF3F704D"/>
    </font>
    <font>
      <b/>
      <color rgb="FFFFFFFF"/>
      <sz val="11"/>
      <name val="Calibri"/>
    </font>
    <font>
      <b/>
      <color rgb="FF2C4F36"/>
      <sz val="13"/>
    </font>
    <font>
      <b/>
      <color rgb="FF2C4F36"/>
      <sz val="12"/>
    </font>
    <font>
      <i/>
      <color rgb="FF5A6B5C"/>
      <sz val="9"/>
    </font>
    <font>
      <b/>
      <color rgb="FFFFFFFF"/>
      <sz val="11"/>
    </font>
    <font>
      <b/>
      <color rgb="FF2C4F36"/>
    </font>
  </fonts>
  <fills count="5">
    <fill>
      <patternFill patternType="none"/>
    </fill>
    <fill>
      <patternFill patternType="gray125"/>
    </fill>
    <fill>
      <patternFill patternType="solid">
        <fgColor rgb="FF3F704D"/>
      </patternFill>
    </fill>
    <fill>
      <patternFill patternType="solid">
        <fgColor rgb="FFF0F4F0"/>
      </patternFill>
    </fill>
    <fill>
      <patternFill patternType="solid">
        <fgColor rgb="FFFFF4CC"/>
      </patternFill>
    </fill>
  </fills>
  <borders count="6">
    <border>
      <left/>
      <right/>
      <top/>
      <bottom/>
      <diagonal/>
    </border>
    <border>
      <left/>
      <right/>
      <top/>
      <bottom style="thin">
        <color rgb="FFD8E2DA"/>
      </bottom>
      <diagonal/>
    </border>
    <border>
      <left/>
      <right style="thin">
        <color rgb="FF2C4F36"/>
      </right>
      <top/>
      <bottom style="medium">
        <color rgb="FF2C4F36"/>
      </bottom>
      <diagonal/>
    </border>
    <border>
      <left/>
      <right/>
      <top/>
      <bottom style="hair">
        <color rgb="FFD8E2DA"/>
      </bottom>
      <diagonal/>
    </border>
    <border>
      <left style="thin">
        <color rgb="FF3F704D"/>
      </left>
      <right/>
      <top/>
      <bottom style="hair">
        <color rgb="FFD8E2DA"/>
      </bottom>
      <diagonal/>
    </border>
    <border>
      <left style="medium">
        <color rgb="FFD9A400"/>
      </left>
      <right style="medium">
        <color rgb="FFD9A400"/>
      </right>
      <top style="medium">
        <color rgb="FFD9A400"/>
      </top>
      <bottom style="medium">
        <color rgb="FFD9A400"/>
      </bottom>
      <diagonal/>
    </border>
  </borders>
  <cellStyleXfs count="1">
    <xf numFmtId="0" fontId="0" fillId="0" borderId="0"/>
  </cellStyleXfs>
  <cellXfs count="51">
    <xf numFmtId="0" fontId="0" fillId="0" borderId="0" xfId="0"/>
    <xf numFmtId="0" fontId="1" fillId="0" borderId="0" xfId="0" applyFont="1" applyAlignment="1">
      <alignment vertical="top" wrapText="1"/>
    </xf>
    <xf numFmtId="0" fontId="0" fillId="0" borderId="0" xfId="0" applyAlignment="1">
      <alignment vertical="top" wrapText="1"/>
    </xf>
    <xf numFmtId="0" fontId="2" fillId="0" borderId="0" xfId="0" applyFont="1" applyAlignment="1">
      <alignment vertical="top" wrapText="1"/>
    </xf>
    <xf numFmtId="0" fontId="3" fillId="0" borderId="0" xfId="0" applyFont="1" applyAlignment="1">
      <alignment vertical="top" wrapText="1"/>
    </xf>
    <xf numFmtId="0" fontId="4" fillId="0" borderId="0" xfId="0" applyFont="1" applyAlignment="1">
      <alignment vertical="top" wrapText="1"/>
    </xf>
    <xf numFmtId="0" fontId="5" fillId="0" borderId="0" xfId="0" applyFont="1" applyAlignment="1">
      <alignment vertical="top" wrapText="1"/>
    </xf>
    <xf numFmtId="0" fontId="6" fillId="0" borderId="1" xfId="0" applyFont="1" applyBorder="1" applyAlignment="1">
      <alignment vertical="top" wrapText="1"/>
    </xf>
    <xf numFmtId="0" fontId="0" fillId="0" borderId="1" xfId="0" applyBorder="1" applyAlignment="1">
      <alignment vertical="top" wrapText="1"/>
    </xf>
    <xf numFmtId="0" fontId="7" fillId="0" borderId="0" xfId="0" applyFont="1"/>
    <xf numFmtId="0" fontId="5" fillId="0" borderId="0" xfId="0" applyFont="1"/>
    <xf numFmtId="0" fontId="8" fillId="0" borderId="0" xfId="0" applyFont="1"/>
    <xf numFmtId="0" fontId="9" fillId="2" borderId="0" xfId="0" applyFont="1" applyFill="1" applyAlignment="1">
      <alignment horizontal="left" vertical="center"/>
    </xf>
    <xf numFmtId="0" fontId="0" fillId="3" borderId="0" xfId="0" applyFill="1"/>
    <xf numFmtId="0" fontId="10" fillId="3" borderId="0" xfId="0" applyFont="1" applyFill="1"/>
    <xf numFmtId="4" fontId="0" fillId="0" borderId="0" xfId="0" applyNumberFormat="1"/>
    <xf numFmtId="3" fontId="0" fillId="0" borderId="0" xfId="0" applyNumberFormat="1"/>
    <xf numFmtId="0" fontId="11" fillId="0" borderId="0" xfId="0" applyFont="1" applyAlignment="1">
      <alignment horizontal="left" vertical="center" wrapText="1"/>
    </xf>
    <xf numFmtId="0" fontId="11" fillId="2" borderId="2" xfId="0" applyFont="1" applyFill="1" applyBorder="1" applyAlignment="1">
      <alignment horizontal="left" vertical="center" wrapText="1"/>
    </xf>
    <xf numFmtId="4" fontId="11" fillId="2" borderId="2" xfId="0" applyNumberFormat="1" applyFont="1" applyFill="1" applyBorder="1" applyAlignment="1">
      <alignment horizontal="left" vertical="center" wrapText="1"/>
    </xf>
    <xf numFmtId="3" fontId="11" fillId="2" borderId="2" xfId="0" applyNumberFormat="1" applyFont="1" applyFill="1" applyBorder="1" applyAlignment="1">
      <alignment horizontal="left" vertical="center" wrapText="1"/>
    </xf>
    <xf numFmtId="0" fontId="3" fillId="0" borderId="3" xfId="0" applyFont="1" applyBorder="1" applyAlignment="1">
      <alignment vertical="center"/>
    </xf>
    <xf numFmtId="3" fontId="12" fillId="3" borderId="4" xfId="0" applyNumberFormat="1" applyFont="1" applyFill="1" applyBorder="1" applyAlignment="1">
      <alignment horizontal="right" vertical="center"/>
    </xf>
    <xf numFmtId="164" fontId="12" fillId="3" borderId="4" xfId="0" applyNumberFormat="1" applyFont="1" applyFill="1" applyBorder="1" applyAlignment="1">
      <alignment horizontal="right" vertical="center"/>
    </xf>
    <xf numFmtId="4" fontId="12" fillId="3" borderId="4" xfId="0" applyNumberFormat="1" applyFont="1" applyFill="1" applyBorder="1" applyAlignment="1">
      <alignment horizontal="right" vertical="center"/>
    </xf>
    <xf numFmtId="0" fontId="3" fillId="0" borderId="0" xfId="0" applyFont="1"/>
    <xf numFmtId="4" fontId="13" fillId="4" borderId="5" xfId="0" applyNumberFormat="1" applyFont="1" applyFill="1" applyBorder="1"/>
    <xf numFmtId="0" fontId="14" fillId="0" borderId="0" xfId="0" applyFont="1"/>
    <xf numFmtId="49" fontId="0" fillId="0" borderId="0" xfId="0" applyNumberFormat="1"/>
    <xf numFmtId="164" fontId="0" fillId="0" borderId="0" xfId="0" applyNumberFormat="1"/>
    <xf numFmtId="165" fontId="0" fillId="0" borderId="0" xfId="0" applyNumberFormat="1"/>
    <xf numFmtId="49" fontId="0" fillId="3" borderId="0" xfId="0" applyNumberFormat="1" applyFill="1"/>
    <xf numFmtId="164" fontId="0" fillId="3" borderId="0" xfId="0" applyNumberFormat="1" applyFill="1"/>
    <xf numFmtId="4" fontId="0" fillId="3" borderId="0" xfId="0" applyNumberFormat="1" applyFill="1"/>
    <xf numFmtId="3" fontId="0" fillId="3" borderId="0" xfId="0" applyNumberFormat="1" applyFill="1"/>
    <xf numFmtId="165" fontId="0" fillId="3" borderId="0" xfId="0" applyNumberFormat="1" applyFill="1"/>
    <xf numFmtId="0" fontId="14" fillId="0" borderId="0" xfId="0" applyFont="1" applyAlignment="1">
      <alignment vertical="top" wrapText="1"/>
    </xf>
    <xf numFmtId="166" fontId="0" fillId="0" borderId="0" xfId="0" applyNumberFormat="1"/>
    <xf numFmtId="166" fontId="11" fillId="2" borderId="2" xfId="0" applyNumberFormat="1" applyFont="1" applyFill="1" applyBorder="1" applyAlignment="1">
      <alignment horizontal="left" vertical="center" wrapText="1"/>
    </xf>
    <xf numFmtId="0" fontId="15" fillId="2" borderId="0" xfId="0" applyFont="1" applyFill="1" applyAlignment="1">
      <alignment horizontal="left" vertical="center" wrapText="1"/>
    </xf>
    <xf numFmtId="3" fontId="16" fillId="0" borderId="0" xfId="0" applyNumberFormat="1" applyFont="1"/>
    <xf numFmtId="167" fontId="0" fillId="0" borderId="0" xfId="0" applyNumberFormat="1"/>
    <xf numFmtId="167" fontId="11" fillId="2" borderId="2" xfId="0" applyNumberFormat="1" applyFont="1" applyFill="1" applyBorder="1" applyAlignment="1">
      <alignment horizontal="left" vertical="center" wrapText="1"/>
    </xf>
    <xf numFmtId="4" fontId="16" fillId="0" borderId="0" xfId="0" applyNumberFormat="1" applyFont="1"/>
    <xf numFmtId="164" fontId="16" fillId="0" borderId="0" xfId="0" applyNumberFormat="1" applyFont="1"/>
    <xf numFmtId="166" fontId="16" fillId="0" borderId="0" xfId="0" applyNumberFormat="1" applyFont="1"/>
    <xf numFmtId="164" fontId="11" fillId="2" borderId="2" xfId="0" applyNumberFormat="1" applyFont="1" applyFill="1" applyBorder="1" applyAlignment="1">
      <alignment horizontal="left" vertical="center" wrapText="1"/>
    </xf>
    <xf numFmtId="0" fontId="11" fillId="2" borderId="0" xfId="0" applyFont="1" applyFill="1" applyAlignment="1">
      <alignment horizontal="left" vertical="center" wrapText="1"/>
    </xf>
    <xf numFmtId="168" fontId="0" fillId="0" borderId="0" xfId="0" applyNumberFormat="1"/>
    <xf numFmtId="168" fontId="11" fillId="2" borderId="2" xfId="0" applyNumberFormat="1" applyFont="1" applyFill="1" applyBorder="1" applyAlignment="1">
      <alignment horizontal="left" vertical="center" wrapText="1"/>
    </xf>
    <xf numFmtId="168" fontId="0" fillId="3" borderId="0" xfId="0" applyNumberFormat="1" applyFill="1"/>
  </cellXfs>
  <cellStyles count="1">
    <cellStyle name="Normal" xfId="0" builtinId="0"/>
  </cellStyles>
  <dxfs count="10">
    <dxf>
      <font>
        <color rgb="FF9B1C1C"/>
      </font>
      <fill>
        <patternFill patternType="solid">
          <bgColor rgb="FFFDE7E7"/>
        </patternFill>
      </fill>
    </dxf>
    <dxf>
      <font>
        <color rgb="FF27500A"/>
      </font>
      <fill>
        <patternFill patternType="solid">
          <bgColor rgb="FFE8F3E4"/>
        </patternFill>
      </fill>
    </dxf>
    <dxf>
      <font>
        <color rgb="FF94A29A"/>
        <strike/>
      </font>
    </dxf>
    <dxf>
      <font>
        <color rgb="FF8A5A00"/>
      </font>
      <fill>
        <patternFill patternType="solid">
          <bgColor rgb="FFFFF4CC"/>
        </patternFill>
      </fill>
    </dxf>
    <dxf>
      <font>
        <b/>
        <color rgb="FF9B1C1C"/>
      </font>
      <fill>
        <patternFill patternType="solid">
          <bgColor rgb="FFFDE7E7"/>
        </patternFill>
      </fill>
    </dxf>
    <dxf>
      <font>
        <b/>
        <color rgb="FF9B1C1C"/>
      </font>
      <fill>
        <patternFill patternType="solid">
          <bgColor rgb="FFFDE7E7"/>
        </patternFill>
      </fill>
    </dxf>
    <dxf>
      <font>
        <color rgb="FF8A5A00"/>
      </font>
      <fill>
        <patternFill patternType="solid">
          <bgColor rgb="FFFFF4CC"/>
        </patternFill>
      </fill>
    </dxf>
    <dxf>
      <font>
        <color rgb="FF94A29A"/>
      </font>
    </dxf>
    <dxf>
      <font>
        <b/>
        <color rgb="FF8A5A00"/>
      </font>
      <fill>
        <patternFill patternType="solid">
          <bgColor rgb="FFFFF4CC"/>
        </patternFill>
      </fill>
    </dxf>
    <dxf>
      <font>
        <color rgb="FF5A6B5C"/>
      </font>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 Id="rId9" Type="http://schemas.openxmlformats.org/officeDocument/2006/relationships/worksheet" Target="worksheets/sheet6.xml"/><Relationship Id="rId10" Type="http://schemas.openxmlformats.org/officeDocument/2006/relationships/worksheet" Target="worksheets/sheet7.xml"/><Relationship Id="rId11" Type="http://schemas.openxmlformats.org/officeDocument/2006/relationships/worksheet" Target="worksheets/sheet8.xml"/><Relationship Id="rId12" Type="http://schemas.openxmlformats.org/officeDocument/2006/relationships/worksheet" Target="worksheets/sheet9.xml"/><Relationship Id="rId13" Type="http://schemas.openxmlformats.org/officeDocument/2006/relationships/worksheet" Target="worksheets/sheet10.xml"/><Relationship Id="rId14" Type="http://schemas.openxmlformats.org/officeDocument/2006/relationships/worksheet" Target="worksheets/sheet1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3F704D"/>
    <pageSetUpPr fitToPage="1"/>
  </sheetPr>
  <dimension ref="A1:B37"/>
  <sheetViews>
    <sheetView workbookViewId="0" showGridLines="0"/>
  </sheetViews>
  <sheetFormatPr defaultRowHeight="15" outlineLevelRow="0" outlineLevelCol="0" x14ac:dyDescent="55"/>
  <cols>
    <col min="1" max="1" width="26" customWidth="1"/>
    <col min="2" max="2" width="96" customWidth="1"/>
  </cols>
  <sheetData>
    <row r="1" ht="30" customHeight="1" spans="1:2" x14ac:dyDescent="0.25">
      <c r="A1" s="1" t="s">
        <v>0</v>
      </c>
      <c r="B1" s="2"/>
    </row>
    <row r="2" ht="18" customHeight="1" spans="1:2" x14ac:dyDescent="0.25">
      <c r="A2" s="3" t="s">
        <v>1</v>
      </c>
      <c r="B2" s="2"/>
    </row>
    <row r="3" ht="16" customHeight="1" spans="1:2" x14ac:dyDescent="0.25">
      <c r="A3" s="4" t="s">
        <v>2</v>
      </c>
      <c r="B3" s="5" t="s">
        <v>2</v>
      </c>
    </row>
    <row r="4" ht="42" customHeight="1" spans="1:2" x14ac:dyDescent="0.25">
      <c r="A4" s="2"/>
      <c r="B4" s="6" t="s">
        <v>3</v>
      </c>
    </row>
    <row r="5" ht="16" customHeight="1" spans="1:2" x14ac:dyDescent="0.25">
      <c r="A5" s="4" t="s">
        <v>2</v>
      </c>
      <c r="B5" s="5" t="s">
        <v>2</v>
      </c>
    </row>
    <row r="6" ht="26" customHeight="1" spans="1:2" x14ac:dyDescent="0.25">
      <c r="A6" s="7" t="s">
        <v>4</v>
      </c>
      <c r="B6" s="8"/>
    </row>
    <row r="7" ht="28" customHeight="1" spans="1:2" x14ac:dyDescent="0.25">
      <c r="A7" s="4" t="s">
        <v>5</v>
      </c>
      <c r="B7" s="5" t="s">
        <v>6</v>
      </c>
    </row>
    <row r="8" ht="28" customHeight="1" spans="1:2" x14ac:dyDescent="0.25">
      <c r="A8" s="4" t="s">
        <v>7</v>
      </c>
      <c r="B8" s="5" t="s">
        <v>8</v>
      </c>
    </row>
    <row r="9" ht="28" customHeight="1" spans="1:2" x14ac:dyDescent="0.25">
      <c r="A9" s="4" t="s">
        <v>9</v>
      </c>
      <c r="B9" s="5" t="s">
        <v>10</v>
      </c>
    </row>
    <row r="10" ht="28" customHeight="1" spans="1:2" x14ac:dyDescent="0.25">
      <c r="A10" s="4" t="s">
        <v>11</v>
      </c>
      <c r="B10" s="5" t="s">
        <v>12</v>
      </c>
    </row>
    <row r="11" ht="16" customHeight="1" spans="1:2" x14ac:dyDescent="0.25">
      <c r="A11" s="4" t="s">
        <v>13</v>
      </c>
      <c r="B11" s="5" t="s">
        <v>14</v>
      </c>
    </row>
    <row r="12" ht="16" customHeight="1" spans="1:2" x14ac:dyDescent="0.25">
      <c r="A12" s="4" t="s">
        <v>2</v>
      </c>
      <c r="B12" s="5" t="s">
        <v>2</v>
      </c>
    </row>
    <row r="13" ht="26" customHeight="1" spans="1:2" x14ac:dyDescent="0.25">
      <c r="A13" s="7" t="s">
        <v>15</v>
      </c>
      <c r="B13" s="8"/>
    </row>
    <row r="14" ht="28" customHeight="1" spans="1:2" x14ac:dyDescent="0.25">
      <c r="A14" s="4" t="s">
        <v>16</v>
      </c>
      <c r="B14" s="5" t="s">
        <v>17</v>
      </c>
    </row>
    <row r="15" ht="28" customHeight="1" spans="1:2" x14ac:dyDescent="0.25">
      <c r="A15" s="4" t="s">
        <v>18</v>
      </c>
      <c r="B15" s="5" t="s">
        <v>19</v>
      </c>
    </row>
    <row r="16" ht="16" customHeight="1" spans="1:2" x14ac:dyDescent="0.25">
      <c r="A16" s="4" t="s">
        <v>20</v>
      </c>
      <c r="B16" s="5" t="s">
        <v>21</v>
      </c>
    </row>
    <row r="17" ht="28" customHeight="1" spans="1:2" x14ac:dyDescent="0.25">
      <c r="A17" s="4" t="s">
        <v>22</v>
      </c>
      <c r="B17" s="5" t="s">
        <v>23</v>
      </c>
    </row>
    <row r="18" ht="16" customHeight="1" spans="1:2" x14ac:dyDescent="0.25">
      <c r="A18" s="4" t="s">
        <v>2</v>
      </c>
      <c r="B18" s="5" t="s">
        <v>2</v>
      </c>
    </row>
    <row r="19" ht="26" customHeight="1" spans="1:2" x14ac:dyDescent="0.25">
      <c r="A19" s="7" t="s">
        <v>24</v>
      </c>
      <c r="B19" s="8"/>
    </row>
    <row r="20" ht="28" customHeight="1" spans="1:2" x14ac:dyDescent="0.25">
      <c r="A20" s="2"/>
      <c r="B20" s="6" t="s">
        <v>25</v>
      </c>
    </row>
    <row r="21" ht="42" customHeight="1" spans="1:2" x14ac:dyDescent="0.25">
      <c r="A21" s="4" t="s">
        <v>26</v>
      </c>
      <c r="B21" s="5" t="s">
        <v>27</v>
      </c>
    </row>
    <row r="22" ht="42" customHeight="1" spans="1:2" x14ac:dyDescent="0.25">
      <c r="A22" s="4" t="s">
        <v>28</v>
      </c>
      <c r="B22" s="5" t="s">
        <v>29</v>
      </c>
    </row>
    <row r="23" ht="16" customHeight="1" spans="1:2" x14ac:dyDescent="0.25">
      <c r="A23" s="4" t="s">
        <v>2</v>
      </c>
      <c r="B23" s="5" t="s">
        <v>2</v>
      </c>
    </row>
    <row r="24" ht="26" customHeight="1" spans="1:2" x14ac:dyDescent="0.25">
      <c r="A24" s="7" t="s">
        <v>30</v>
      </c>
      <c r="B24" s="8"/>
    </row>
    <row r="25" ht="28" customHeight="1" spans="1:2" x14ac:dyDescent="0.25">
      <c r="A25" s="2"/>
      <c r="B25" s="6" t="s">
        <v>31</v>
      </c>
    </row>
    <row r="26" ht="16" customHeight="1" spans="1:2" x14ac:dyDescent="0.25">
      <c r="A26" s="4" t="s">
        <v>32</v>
      </c>
      <c r="B26" s="5" t="s">
        <v>33</v>
      </c>
    </row>
    <row r="27" ht="28" customHeight="1" spans="1:2" x14ac:dyDescent="0.25">
      <c r="A27" s="4" t="s">
        <v>34</v>
      </c>
      <c r="B27" s="5" t="s">
        <v>35</v>
      </c>
    </row>
    <row r="28" ht="16" customHeight="1" spans="1:2" x14ac:dyDescent="0.25">
      <c r="A28" s="4" t="s">
        <v>2</v>
      </c>
      <c r="B28" s="5" t="s">
        <v>2</v>
      </c>
    </row>
    <row r="29" ht="26" customHeight="1" spans="1:2" x14ac:dyDescent="0.25">
      <c r="A29" s="7" t="s">
        <v>36</v>
      </c>
      <c r="B29" s="8"/>
    </row>
    <row r="30" ht="28" customHeight="1" spans="1:2" x14ac:dyDescent="0.25">
      <c r="A30" s="2"/>
      <c r="B30" s="6" t="s">
        <v>37</v>
      </c>
    </row>
    <row r="31" ht="42" customHeight="1" spans="1:2" x14ac:dyDescent="0.25">
      <c r="A31" s="4" t="s">
        <v>38</v>
      </c>
      <c r="B31" s="5" t="s">
        <v>39</v>
      </c>
    </row>
    <row r="32" ht="28" customHeight="1" spans="1:2" x14ac:dyDescent="0.25">
      <c r="A32" s="4" t="s">
        <v>40</v>
      </c>
      <c r="B32" s="5" t="s">
        <v>41</v>
      </c>
    </row>
    <row r="33" ht="28" customHeight="1" spans="1:2" x14ac:dyDescent="0.25">
      <c r="A33" s="4" t="s">
        <v>42</v>
      </c>
      <c r="B33" s="5" t="s">
        <v>43</v>
      </c>
    </row>
    <row r="34" ht="16" customHeight="1" spans="1:2" x14ac:dyDescent="0.25">
      <c r="A34" s="4" t="s">
        <v>2</v>
      </c>
      <c r="B34" s="5" t="s">
        <v>2</v>
      </c>
    </row>
    <row r="35" ht="26" customHeight="1" spans="1:2" x14ac:dyDescent="0.25">
      <c r="A35" s="7" t="s">
        <v>44</v>
      </c>
      <c r="B35" s="8"/>
    </row>
    <row r="36" ht="42" customHeight="1" spans="1:2" x14ac:dyDescent="0.25">
      <c r="A36" s="2"/>
      <c r="B36" s="6" t="s">
        <v>45</v>
      </c>
    </row>
    <row r="37" ht="16" customHeight="1" spans="1:2" x14ac:dyDescent="0.25">
      <c r="A37" s="4"/>
      <c r="B37" s="5" t="s">
        <v>46</v>
      </c>
    </row>
  </sheetData>
  <pageMargins left="0.4" right="0.4" top="0.6" bottom="0.6" header="0.3" footer="0.3"/>
  <pageSetup orientation="portrait" fitToWidth="1" fitToHeight="0"/>
  <headerFooter>
    <oddFooter>&amp;L Orchard Record-Keeping Workbook by Kropigo &amp;R kropigo.com</oddFooter>
    <evenFooter>&amp;L Orchard Record-Keeping Workbook by Kropigo &amp;R kropigo.com</even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B0B7B2"/>
    <pageSetUpPr fitToPage="1"/>
  </sheetPr>
  <dimension ref="A1:C15"/>
  <sheetViews>
    <sheetView workbookViewId="0" zoomScale="100">
      <pane ySplit="1" topLeftCell="A2" activePane="bottomLeft" state="frozen"/>
      <selection pane="bottomLeft" activeCell="A2" sqref="A2"/>
    </sheetView>
  </sheetViews>
  <sheetFormatPr defaultRowHeight="18" outlineLevelRow="0" outlineLevelCol="0" x14ac:dyDescent="55" customHeight="1"/>
  <cols>
    <col min="1" max="1" width="18" customWidth="1"/>
    <col min="2" max="2" width="18" style="48" customWidth="1"/>
    <col min="3" max="3" width="40" customWidth="1"/>
  </cols>
  <sheetData>
    <row r="1" ht="30" customHeight="1" spans="1:3" s="17" customFormat="1" x14ac:dyDescent="0.25">
      <c r="A1" s="18" t="s">
        <v>160</v>
      </c>
      <c r="B1" s="49" t="s">
        <v>161</v>
      </c>
      <c r="C1" s="18" t="s">
        <v>162</v>
      </c>
    </row>
    <row r="2" spans="1:3" x14ac:dyDescent="0.25">
      <c r="A2" t="s">
        <v>163</v>
      </c>
      <c r="B2" s="48">
        <v>1</v>
      </c>
      <c r="C2" t="s">
        <v>164</v>
      </c>
    </row>
    <row r="3" spans="1:3" x14ac:dyDescent="0.25">
      <c r="A3" s="13" t="s">
        <v>89</v>
      </c>
      <c r="B3" s="50">
        <v>0.453592</v>
      </c>
      <c r="C3" s="13" t="s">
        <v>165</v>
      </c>
    </row>
    <row r="4" spans="1:3" x14ac:dyDescent="0.25">
      <c r="A4" t="s">
        <v>166</v>
      </c>
      <c r="B4" s="48">
        <v>1000</v>
      </c>
      <c r="C4" t="s">
        <v>167</v>
      </c>
    </row>
    <row r="5" spans="1:3" x14ac:dyDescent="0.25">
      <c r="A5" s="13" t="s">
        <v>168</v>
      </c>
      <c r="B5" s="50">
        <v>907.185</v>
      </c>
      <c r="C5" s="13" t="s">
        <v>169</v>
      </c>
    </row>
    <row r="6" spans="1:3" x14ac:dyDescent="0.25">
      <c r="A6" t="s">
        <v>170</v>
      </c>
      <c r="B6" s="48">
        <v>20</v>
      </c>
      <c r="C6" t="s">
        <v>171</v>
      </c>
    </row>
    <row r="7" spans="1:3" x14ac:dyDescent="0.25">
      <c r="A7" s="13" t="s">
        <v>92</v>
      </c>
      <c r="B7" s="50">
        <v>400</v>
      </c>
      <c r="C7" s="13" t="s">
        <v>172</v>
      </c>
    </row>
    <row r="8" spans="1:3" x14ac:dyDescent="0.25">
      <c r="A8" t="s">
        <v>173</v>
      </c>
      <c r="B8" s="48">
        <v>15</v>
      </c>
      <c r="C8" t="s">
        <v>174</v>
      </c>
    </row>
    <row r="9" spans="1:3" x14ac:dyDescent="0.25">
      <c r="A9" s="13" t="s">
        <v>175</v>
      </c>
      <c r="B9" s="50">
        <v>10</v>
      </c>
      <c r="C9" s="13" t="s">
        <v>176</v>
      </c>
    </row>
    <row r="11" spans="1:3" x14ac:dyDescent="0.25">
      <c r="A11" s="6" t="s">
        <v>177</v>
      </c>
      <c r="B11" s="6"/>
      <c r="C11" s="6"/>
    </row>
    <row r="12" spans="1:3" x14ac:dyDescent="0.25">
      <c r="A12" s="6"/>
      <c r="B12" s="6"/>
      <c r="C12" s="6"/>
    </row>
    <row r="14" spans="1:3" x14ac:dyDescent="0.25">
      <c r="A14" s="6" t="s">
        <v>178</v>
      </c>
      <c r="B14" s="6"/>
      <c r="C14" s="6"/>
    </row>
    <row r="15" spans="1:3" x14ac:dyDescent="0.25">
      <c r="A15" s="6"/>
      <c r="B15" s="6"/>
      <c r="C15" s="6"/>
    </row>
  </sheetData>
  <autoFilter ref="A1:C1"/>
  <mergeCells count="2">
    <mergeCell ref="A11:C12"/>
    <mergeCell ref="A14:C15"/>
  </mergeCells>
  <pageMargins left="0.4" right="0.4" top="0.6" bottom="0.6" header="0.3" footer="0.3"/>
  <pageSetup orientation="portrait" fitToWidth="1" fitToHeight="0"/>
  <headerFooter>
    <oddFooter>&amp;L Orchard Record-Keeping Workbook by Kropigo &amp;R kropigo.com</oddFooter>
    <evenFooter>&amp;L Orchard Record-Keeping Workbook by Kropigo &amp;R kropigo.com</evenFoot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B0B7B2"/>
    <pageSetUpPr fitToPage="1"/>
  </sheetPr>
  <dimension ref="A1:L2000"/>
  <sheetViews>
    <sheetView workbookViewId="0" zoomScale="100">
      <pane xSplit="1" ySplit="1" topLeftCell="B2" activePane="bottomRight" state="frozen"/>
      <selection pane="bottomRight" activeCell="A2" sqref="A2"/>
    </sheetView>
  </sheetViews>
  <sheetFormatPr defaultRowHeight="18" outlineLevelRow="0" outlineLevelCol="0" x14ac:dyDescent="55" customHeight="1"/>
  <cols>
    <col min="1" max="12" width="18" customWidth="1"/>
  </cols>
  <sheetData>
    <row r="1" ht="30" customHeight="1" spans="1:12" s="17" customFormat="1" x14ac:dyDescent="0.25">
      <c r="A1" s="18" t="s">
        <v>179</v>
      </c>
      <c r="B1" s="18" t="s">
        <v>144</v>
      </c>
      <c r="C1" s="18" t="s">
        <v>180</v>
      </c>
      <c r="D1" s="18" t="s">
        <v>117</v>
      </c>
      <c r="E1" s="18" t="s">
        <v>181</v>
      </c>
      <c r="F1" s="18" t="s">
        <v>68</v>
      </c>
      <c r="G1" s="18" t="s">
        <v>69</v>
      </c>
      <c r="H1" s="18" t="s">
        <v>70</v>
      </c>
      <c r="I1" s="18" t="s">
        <v>102</v>
      </c>
      <c r="J1" s="18" t="s">
        <v>67</v>
      </c>
      <c r="K1" s="18" t="s">
        <v>182</v>
      </c>
      <c r="L1" s="18" t="s">
        <v>183</v>
      </c>
    </row>
    <row r="2" spans="1:12" x14ac:dyDescent="0.25">
      <c r="A2">
        <f>IF('Tree Inventory'!C2="","",'Tree Inventory'!C2)</f>
      </c>
      <c r="B2">
        <f>IF('Tree Inventory'!C2="","","Fruit Trees")</f>
      </c>
      <c r="C2">
        <f>IF('Tree Inventory'!C2="","",'Tree Inventory'!B2)</f>
      </c>
      <c r="D2">
        <f>IF('Tree Inventory'!C2="","",'Tree Inventory'!E2)</f>
      </c>
      <c r="E2">
        <f>IF('Tree Inventory'!C2="","",'Tree Inventory'!F2)</f>
      </c>
      <c r="F2">
        <f>IF('Tree Inventory'!C2="","",'Tree Inventory'!G2)</f>
      </c>
      <c r="G2">
        <f>IF('Tree Inventory'!C2="","",IF('Tree Inventory'!H2="","",TEXT('Tree Inventory'!H2,"yyyy-mm-dd")))</f>
      </c>
      <c r="H2">
        <f>IF('Tree Inventory'!C2="","",IF('Tree Inventory'!J2="Active","active","needs-review"))</f>
      </c>
      <c r="I2">
        <f>IF('Tree Inventory'!C2="","",'Tree Inventory'!L2)</f>
      </c>
      <c r="J2">
        <f>IF('Tree Inventory'!C2="","",'Tree Inventory'!D2)</f>
      </c>
      <c r="K2">
        <f>IF('Tree Inventory'!C2="","",'Tree Inventory'!I2)</f>
      </c>
      <c r="L2">
        <f>IF('Tree Inventory'!C2="","",'Tree Inventory'!A2)</f>
      </c>
    </row>
    <row r="3" spans="1:12" x14ac:dyDescent="0.25">
      <c r="A3">
        <f>IF('Tree Inventory'!C3="","",'Tree Inventory'!C3)</f>
      </c>
      <c r="B3">
        <f>IF('Tree Inventory'!C3="","","Fruit Trees")</f>
      </c>
      <c r="C3">
        <f>IF('Tree Inventory'!C3="","",'Tree Inventory'!B3)</f>
      </c>
      <c r="D3">
        <f>IF('Tree Inventory'!C3="","",'Tree Inventory'!E3)</f>
      </c>
      <c r="E3">
        <f>IF('Tree Inventory'!C3="","",'Tree Inventory'!F3)</f>
      </c>
      <c r="F3">
        <f>IF('Tree Inventory'!C3="","",'Tree Inventory'!G3)</f>
      </c>
      <c r="G3">
        <f>IF('Tree Inventory'!C3="","",IF('Tree Inventory'!H3="","",TEXT('Tree Inventory'!H3,"yyyy-mm-dd")))</f>
      </c>
      <c r="H3">
        <f>IF('Tree Inventory'!C3="","",IF('Tree Inventory'!J3="Active","active","needs-review"))</f>
      </c>
      <c r="I3">
        <f>IF('Tree Inventory'!C3="","",'Tree Inventory'!L3)</f>
      </c>
      <c r="J3">
        <f>IF('Tree Inventory'!C3="","",'Tree Inventory'!D3)</f>
      </c>
      <c r="K3">
        <f>IF('Tree Inventory'!C3="","",'Tree Inventory'!I3)</f>
      </c>
      <c r="L3">
        <f>IF('Tree Inventory'!C3="","",'Tree Inventory'!A3)</f>
      </c>
    </row>
    <row r="4" spans="1:12" x14ac:dyDescent="0.25">
      <c r="A4">
        <f>IF('Tree Inventory'!C4="","",'Tree Inventory'!C4)</f>
      </c>
      <c r="B4">
        <f>IF('Tree Inventory'!C4="","","Fruit Trees")</f>
      </c>
      <c r="C4">
        <f>IF('Tree Inventory'!C4="","",'Tree Inventory'!B4)</f>
      </c>
      <c r="D4">
        <f>IF('Tree Inventory'!C4="","",'Tree Inventory'!E4)</f>
      </c>
      <c r="E4">
        <f>IF('Tree Inventory'!C4="","",'Tree Inventory'!F4)</f>
      </c>
      <c r="F4">
        <f>IF('Tree Inventory'!C4="","",'Tree Inventory'!G4)</f>
      </c>
      <c r="G4">
        <f>IF('Tree Inventory'!C4="","",IF('Tree Inventory'!H4="","",TEXT('Tree Inventory'!H4,"yyyy-mm-dd")))</f>
      </c>
      <c r="H4">
        <f>IF('Tree Inventory'!C4="","",IF('Tree Inventory'!J4="Active","active","needs-review"))</f>
      </c>
      <c r="I4">
        <f>IF('Tree Inventory'!C4="","",'Tree Inventory'!L4)</f>
      </c>
      <c r="J4">
        <f>IF('Tree Inventory'!C4="","",'Tree Inventory'!D4)</f>
      </c>
      <c r="K4">
        <f>IF('Tree Inventory'!C4="","",'Tree Inventory'!I4)</f>
      </c>
      <c r="L4">
        <f>IF('Tree Inventory'!C4="","",'Tree Inventory'!A4)</f>
      </c>
    </row>
    <row r="5" spans="1:12" x14ac:dyDescent="0.25">
      <c r="A5">
        <f>IF('Tree Inventory'!C5="","",'Tree Inventory'!C5)</f>
      </c>
      <c r="B5">
        <f>IF('Tree Inventory'!C5="","","Fruit Trees")</f>
      </c>
      <c r="C5">
        <f>IF('Tree Inventory'!C5="","",'Tree Inventory'!B5)</f>
      </c>
      <c r="D5">
        <f>IF('Tree Inventory'!C5="","",'Tree Inventory'!E5)</f>
      </c>
      <c r="E5">
        <f>IF('Tree Inventory'!C5="","",'Tree Inventory'!F5)</f>
      </c>
      <c r="F5">
        <f>IF('Tree Inventory'!C5="","",'Tree Inventory'!G5)</f>
      </c>
      <c r="G5">
        <f>IF('Tree Inventory'!C5="","",IF('Tree Inventory'!H5="","",TEXT('Tree Inventory'!H5,"yyyy-mm-dd")))</f>
      </c>
      <c r="H5">
        <f>IF('Tree Inventory'!C5="","",IF('Tree Inventory'!J5="Active","active","needs-review"))</f>
      </c>
      <c r="I5">
        <f>IF('Tree Inventory'!C5="","",'Tree Inventory'!L5)</f>
      </c>
      <c r="J5">
        <f>IF('Tree Inventory'!C5="","",'Tree Inventory'!D5)</f>
      </c>
      <c r="K5">
        <f>IF('Tree Inventory'!C5="","",'Tree Inventory'!I5)</f>
      </c>
      <c r="L5">
        <f>IF('Tree Inventory'!C5="","",'Tree Inventory'!A5)</f>
      </c>
    </row>
    <row r="6" spans="1:12" x14ac:dyDescent="0.25">
      <c r="A6">
        <f>IF('Tree Inventory'!C6="","",'Tree Inventory'!C6)</f>
      </c>
      <c r="B6">
        <f>IF('Tree Inventory'!C6="","","Fruit Trees")</f>
      </c>
      <c r="C6">
        <f>IF('Tree Inventory'!C6="","",'Tree Inventory'!B6)</f>
      </c>
      <c r="D6">
        <f>IF('Tree Inventory'!C6="","",'Tree Inventory'!E6)</f>
      </c>
      <c r="E6">
        <f>IF('Tree Inventory'!C6="","",'Tree Inventory'!F6)</f>
      </c>
      <c r="F6">
        <f>IF('Tree Inventory'!C6="","",'Tree Inventory'!G6)</f>
      </c>
      <c r="G6">
        <f>IF('Tree Inventory'!C6="","",IF('Tree Inventory'!H6="","",TEXT('Tree Inventory'!H6,"yyyy-mm-dd")))</f>
      </c>
      <c r="H6">
        <f>IF('Tree Inventory'!C6="","",IF('Tree Inventory'!J6="Active","active","needs-review"))</f>
      </c>
      <c r="I6">
        <f>IF('Tree Inventory'!C6="","",'Tree Inventory'!L6)</f>
      </c>
      <c r="J6">
        <f>IF('Tree Inventory'!C6="","",'Tree Inventory'!D6)</f>
      </c>
      <c r="K6">
        <f>IF('Tree Inventory'!C6="","",'Tree Inventory'!I6)</f>
      </c>
      <c r="L6">
        <f>IF('Tree Inventory'!C6="","",'Tree Inventory'!A6)</f>
      </c>
    </row>
    <row r="7" spans="1:12" x14ac:dyDescent="0.25">
      <c r="A7">
        <f>IF('Tree Inventory'!C7="","",'Tree Inventory'!C7)</f>
      </c>
      <c r="B7">
        <f>IF('Tree Inventory'!C7="","","Fruit Trees")</f>
      </c>
      <c r="C7">
        <f>IF('Tree Inventory'!C7="","",'Tree Inventory'!B7)</f>
      </c>
      <c r="D7">
        <f>IF('Tree Inventory'!C7="","",'Tree Inventory'!E7)</f>
      </c>
      <c r="E7">
        <f>IF('Tree Inventory'!C7="","",'Tree Inventory'!F7)</f>
      </c>
      <c r="F7">
        <f>IF('Tree Inventory'!C7="","",'Tree Inventory'!G7)</f>
      </c>
      <c r="G7">
        <f>IF('Tree Inventory'!C7="","",IF('Tree Inventory'!H7="","",TEXT('Tree Inventory'!H7,"yyyy-mm-dd")))</f>
      </c>
      <c r="H7">
        <f>IF('Tree Inventory'!C7="","",IF('Tree Inventory'!J7="Active","active","needs-review"))</f>
      </c>
      <c r="I7">
        <f>IF('Tree Inventory'!C7="","",'Tree Inventory'!L7)</f>
      </c>
      <c r="J7">
        <f>IF('Tree Inventory'!C7="","",'Tree Inventory'!D7)</f>
      </c>
      <c r="K7">
        <f>IF('Tree Inventory'!C7="","",'Tree Inventory'!I7)</f>
      </c>
      <c r="L7">
        <f>IF('Tree Inventory'!C7="","",'Tree Inventory'!A7)</f>
      </c>
    </row>
    <row r="8" spans="1:12" x14ac:dyDescent="0.25">
      <c r="A8">
        <f>IF('Tree Inventory'!C8="","",'Tree Inventory'!C8)</f>
      </c>
      <c r="B8">
        <f>IF('Tree Inventory'!C8="","","Fruit Trees")</f>
      </c>
      <c r="C8">
        <f>IF('Tree Inventory'!C8="","",'Tree Inventory'!B8)</f>
      </c>
      <c r="D8">
        <f>IF('Tree Inventory'!C8="","",'Tree Inventory'!E8)</f>
      </c>
      <c r="E8">
        <f>IF('Tree Inventory'!C8="","",'Tree Inventory'!F8)</f>
      </c>
      <c r="F8">
        <f>IF('Tree Inventory'!C8="","",'Tree Inventory'!G8)</f>
      </c>
      <c r="G8">
        <f>IF('Tree Inventory'!C8="","",IF('Tree Inventory'!H8="","",TEXT('Tree Inventory'!H8,"yyyy-mm-dd")))</f>
      </c>
      <c r="H8">
        <f>IF('Tree Inventory'!C8="","",IF('Tree Inventory'!J8="Active","active","needs-review"))</f>
      </c>
      <c r="I8">
        <f>IF('Tree Inventory'!C8="","",'Tree Inventory'!L8)</f>
      </c>
      <c r="J8">
        <f>IF('Tree Inventory'!C8="","",'Tree Inventory'!D8)</f>
      </c>
      <c r="K8">
        <f>IF('Tree Inventory'!C8="","",'Tree Inventory'!I8)</f>
      </c>
      <c r="L8">
        <f>IF('Tree Inventory'!C8="","",'Tree Inventory'!A8)</f>
      </c>
    </row>
    <row r="9" spans="1:12" x14ac:dyDescent="0.25">
      <c r="A9">
        <f>IF('Tree Inventory'!C9="","",'Tree Inventory'!C9)</f>
      </c>
      <c r="B9">
        <f>IF('Tree Inventory'!C9="","","Fruit Trees")</f>
      </c>
      <c r="C9">
        <f>IF('Tree Inventory'!C9="","",'Tree Inventory'!B9)</f>
      </c>
      <c r="D9">
        <f>IF('Tree Inventory'!C9="","",'Tree Inventory'!E9)</f>
      </c>
      <c r="E9">
        <f>IF('Tree Inventory'!C9="","",'Tree Inventory'!F9)</f>
      </c>
      <c r="F9">
        <f>IF('Tree Inventory'!C9="","",'Tree Inventory'!G9)</f>
      </c>
      <c r="G9">
        <f>IF('Tree Inventory'!C9="","",IF('Tree Inventory'!H9="","",TEXT('Tree Inventory'!H9,"yyyy-mm-dd")))</f>
      </c>
      <c r="H9">
        <f>IF('Tree Inventory'!C9="","",IF('Tree Inventory'!J9="Active","active","needs-review"))</f>
      </c>
      <c r="I9">
        <f>IF('Tree Inventory'!C9="","",'Tree Inventory'!L9)</f>
      </c>
      <c r="J9">
        <f>IF('Tree Inventory'!C9="","",'Tree Inventory'!D9)</f>
      </c>
      <c r="K9">
        <f>IF('Tree Inventory'!C9="","",'Tree Inventory'!I9)</f>
      </c>
      <c r="L9">
        <f>IF('Tree Inventory'!C9="","",'Tree Inventory'!A9)</f>
      </c>
    </row>
    <row r="10" spans="1:12" x14ac:dyDescent="0.25">
      <c r="A10">
        <f>IF('Tree Inventory'!C10="","",'Tree Inventory'!C10)</f>
      </c>
      <c r="B10">
        <f>IF('Tree Inventory'!C10="","","Fruit Trees")</f>
      </c>
      <c r="C10">
        <f>IF('Tree Inventory'!C10="","",'Tree Inventory'!B10)</f>
      </c>
      <c r="D10">
        <f>IF('Tree Inventory'!C10="","",'Tree Inventory'!E10)</f>
      </c>
      <c r="E10">
        <f>IF('Tree Inventory'!C10="","",'Tree Inventory'!F10)</f>
      </c>
      <c r="F10">
        <f>IF('Tree Inventory'!C10="","",'Tree Inventory'!G10)</f>
      </c>
      <c r="G10">
        <f>IF('Tree Inventory'!C10="","",IF('Tree Inventory'!H10="","",TEXT('Tree Inventory'!H10,"yyyy-mm-dd")))</f>
      </c>
      <c r="H10">
        <f>IF('Tree Inventory'!C10="","",IF('Tree Inventory'!J10="Active","active","needs-review"))</f>
      </c>
      <c r="I10">
        <f>IF('Tree Inventory'!C10="","",'Tree Inventory'!L10)</f>
      </c>
      <c r="J10">
        <f>IF('Tree Inventory'!C10="","",'Tree Inventory'!D10)</f>
      </c>
      <c r="K10">
        <f>IF('Tree Inventory'!C10="","",'Tree Inventory'!I10)</f>
      </c>
      <c r="L10">
        <f>IF('Tree Inventory'!C10="","",'Tree Inventory'!A10)</f>
      </c>
    </row>
    <row r="11" spans="1:12" x14ac:dyDescent="0.25">
      <c r="A11">
        <f>IF('Tree Inventory'!C11="","",'Tree Inventory'!C11)</f>
      </c>
      <c r="B11">
        <f>IF('Tree Inventory'!C11="","","Fruit Trees")</f>
      </c>
      <c r="C11">
        <f>IF('Tree Inventory'!C11="","",'Tree Inventory'!B11)</f>
      </c>
      <c r="D11">
        <f>IF('Tree Inventory'!C11="","",'Tree Inventory'!E11)</f>
      </c>
      <c r="E11">
        <f>IF('Tree Inventory'!C11="","",'Tree Inventory'!F11)</f>
      </c>
      <c r="F11">
        <f>IF('Tree Inventory'!C11="","",'Tree Inventory'!G11)</f>
      </c>
      <c r="G11">
        <f>IF('Tree Inventory'!C11="","",IF('Tree Inventory'!H11="","",TEXT('Tree Inventory'!H11,"yyyy-mm-dd")))</f>
      </c>
      <c r="H11">
        <f>IF('Tree Inventory'!C11="","",IF('Tree Inventory'!J11="Active","active","needs-review"))</f>
      </c>
      <c r="I11">
        <f>IF('Tree Inventory'!C11="","",'Tree Inventory'!L11)</f>
      </c>
      <c r="J11">
        <f>IF('Tree Inventory'!C11="","",'Tree Inventory'!D11)</f>
      </c>
      <c r="K11">
        <f>IF('Tree Inventory'!C11="","",'Tree Inventory'!I11)</f>
      </c>
      <c r="L11">
        <f>IF('Tree Inventory'!C11="","",'Tree Inventory'!A11)</f>
      </c>
    </row>
    <row r="12" spans="1:12" x14ac:dyDescent="0.25">
      <c r="A12">
        <f>IF('Tree Inventory'!C12="","",'Tree Inventory'!C12)</f>
      </c>
      <c r="B12">
        <f>IF('Tree Inventory'!C12="","","Fruit Trees")</f>
      </c>
      <c r="C12">
        <f>IF('Tree Inventory'!C12="","",'Tree Inventory'!B12)</f>
      </c>
      <c r="D12">
        <f>IF('Tree Inventory'!C12="","",'Tree Inventory'!E12)</f>
      </c>
      <c r="E12">
        <f>IF('Tree Inventory'!C12="","",'Tree Inventory'!F12)</f>
      </c>
      <c r="F12">
        <f>IF('Tree Inventory'!C12="","",'Tree Inventory'!G12)</f>
      </c>
      <c r="G12">
        <f>IF('Tree Inventory'!C12="","",IF('Tree Inventory'!H12="","",TEXT('Tree Inventory'!H12,"yyyy-mm-dd")))</f>
      </c>
      <c r="H12">
        <f>IF('Tree Inventory'!C12="","",IF('Tree Inventory'!J12="Active","active","needs-review"))</f>
      </c>
      <c r="I12">
        <f>IF('Tree Inventory'!C12="","",'Tree Inventory'!L12)</f>
      </c>
      <c r="J12">
        <f>IF('Tree Inventory'!C12="","",'Tree Inventory'!D12)</f>
      </c>
      <c r="K12">
        <f>IF('Tree Inventory'!C12="","",'Tree Inventory'!I12)</f>
      </c>
      <c r="L12">
        <f>IF('Tree Inventory'!C12="","",'Tree Inventory'!A12)</f>
      </c>
    </row>
    <row r="13" spans="1:12" x14ac:dyDescent="0.25">
      <c r="A13">
        <f>IF('Tree Inventory'!C13="","",'Tree Inventory'!C13)</f>
      </c>
      <c r="B13">
        <f>IF('Tree Inventory'!C13="","","Fruit Trees")</f>
      </c>
      <c r="C13">
        <f>IF('Tree Inventory'!C13="","",'Tree Inventory'!B13)</f>
      </c>
      <c r="D13">
        <f>IF('Tree Inventory'!C13="","",'Tree Inventory'!E13)</f>
      </c>
      <c r="E13">
        <f>IF('Tree Inventory'!C13="","",'Tree Inventory'!F13)</f>
      </c>
      <c r="F13">
        <f>IF('Tree Inventory'!C13="","",'Tree Inventory'!G13)</f>
      </c>
      <c r="G13">
        <f>IF('Tree Inventory'!C13="","",IF('Tree Inventory'!H13="","",TEXT('Tree Inventory'!H13,"yyyy-mm-dd")))</f>
      </c>
      <c r="H13">
        <f>IF('Tree Inventory'!C13="","",IF('Tree Inventory'!J13="Active","active","needs-review"))</f>
      </c>
      <c r="I13">
        <f>IF('Tree Inventory'!C13="","",'Tree Inventory'!L13)</f>
      </c>
      <c r="J13">
        <f>IF('Tree Inventory'!C13="","",'Tree Inventory'!D13)</f>
      </c>
      <c r="K13">
        <f>IF('Tree Inventory'!C13="","",'Tree Inventory'!I13)</f>
      </c>
      <c r="L13">
        <f>IF('Tree Inventory'!C13="","",'Tree Inventory'!A13)</f>
      </c>
    </row>
    <row r="14" spans="1:12" x14ac:dyDescent="0.25">
      <c r="A14">
        <f>IF('Tree Inventory'!C14="","",'Tree Inventory'!C14)</f>
      </c>
      <c r="B14">
        <f>IF('Tree Inventory'!C14="","","Fruit Trees")</f>
      </c>
      <c r="C14">
        <f>IF('Tree Inventory'!C14="","",'Tree Inventory'!B14)</f>
      </c>
      <c r="D14">
        <f>IF('Tree Inventory'!C14="","",'Tree Inventory'!E14)</f>
      </c>
      <c r="E14">
        <f>IF('Tree Inventory'!C14="","",'Tree Inventory'!F14)</f>
      </c>
      <c r="F14">
        <f>IF('Tree Inventory'!C14="","",'Tree Inventory'!G14)</f>
      </c>
      <c r="G14">
        <f>IF('Tree Inventory'!C14="","",IF('Tree Inventory'!H14="","",TEXT('Tree Inventory'!H14,"yyyy-mm-dd")))</f>
      </c>
      <c r="H14">
        <f>IF('Tree Inventory'!C14="","",IF('Tree Inventory'!J14="Active","active","needs-review"))</f>
      </c>
      <c r="I14">
        <f>IF('Tree Inventory'!C14="","",'Tree Inventory'!L14)</f>
      </c>
      <c r="J14">
        <f>IF('Tree Inventory'!C14="","",'Tree Inventory'!D14)</f>
      </c>
      <c r="K14">
        <f>IF('Tree Inventory'!C14="","",'Tree Inventory'!I14)</f>
      </c>
      <c r="L14">
        <f>IF('Tree Inventory'!C14="","",'Tree Inventory'!A14)</f>
      </c>
    </row>
    <row r="15" spans="1:12" x14ac:dyDescent="0.25">
      <c r="A15">
        <f>IF('Tree Inventory'!C15="","",'Tree Inventory'!C15)</f>
      </c>
      <c r="B15">
        <f>IF('Tree Inventory'!C15="","","Fruit Trees")</f>
      </c>
      <c r="C15">
        <f>IF('Tree Inventory'!C15="","",'Tree Inventory'!B15)</f>
      </c>
      <c r="D15">
        <f>IF('Tree Inventory'!C15="","",'Tree Inventory'!E15)</f>
      </c>
      <c r="E15">
        <f>IF('Tree Inventory'!C15="","",'Tree Inventory'!F15)</f>
      </c>
      <c r="F15">
        <f>IF('Tree Inventory'!C15="","",'Tree Inventory'!G15)</f>
      </c>
      <c r="G15">
        <f>IF('Tree Inventory'!C15="","",IF('Tree Inventory'!H15="","",TEXT('Tree Inventory'!H15,"yyyy-mm-dd")))</f>
      </c>
      <c r="H15">
        <f>IF('Tree Inventory'!C15="","",IF('Tree Inventory'!J15="Active","active","needs-review"))</f>
      </c>
      <c r="I15">
        <f>IF('Tree Inventory'!C15="","",'Tree Inventory'!L15)</f>
      </c>
      <c r="J15">
        <f>IF('Tree Inventory'!C15="","",'Tree Inventory'!D15)</f>
      </c>
      <c r="K15">
        <f>IF('Tree Inventory'!C15="","",'Tree Inventory'!I15)</f>
      </c>
      <c r="L15">
        <f>IF('Tree Inventory'!C15="","",'Tree Inventory'!A15)</f>
      </c>
    </row>
    <row r="16" spans="1:12" x14ac:dyDescent="0.25">
      <c r="A16">
        <f>IF('Tree Inventory'!C16="","",'Tree Inventory'!C16)</f>
      </c>
      <c r="B16">
        <f>IF('Tree Inventory'!C16="","","Fruit Trees")</f>
      </c>
      <c r="C16">
        <f>IF('Tree Inventory'!C16="","",'Tree Inventory'!B16)</f>
      </c>
      <c r="D16">
        <f>IF('Tree Inventory'!C16="","",'Tree Inventory'!E16)</f>
      </c>
      <c r="E16">
        <f>IF('Tree Inventory'!C16="","",'Tree Inventory'!F16)</f>
      </c>
      <c r="F16">
        <f>IF('Tree Inventory'!C16="","",'Tree Inventory'!G16)</f>
      </c>
      <c r="G16">
        <f>IF('Tree Inventory'!C16="","",IF('Tree Inventory'!H16="","",TEXT('Tree Inventory'!H16,"yyyy-mm-dd")))</f>
      </c>
      <c r="H16">
        <f>IF('Tree Inventory'!C16="","",IF('Tree Inventory'!J16="Active","active","needs-review"))</f>
      </c>
      <c r="I16">
        <f>IF('Tree Inventory'!C16="","",'Tree Inventory'!L16)</f>
      </c>
      <c r="J16">
        <f>IF('Tree Inventory'!C16="","",'Tree Inventory'!D16)</f>
      </c>
      <c r="K16">
        <f>IF('Tree Inventory'!C16="","",'Tree Inventory'!I16)</f>
      </c>
      <c r="L16">
        <f>IF('Tree Inventory'!C16="","",'Tree Inventory'!A16)</f>
      </c>
    </row>
    <row r="17" spans="1:12" x14ac:dyDescent="0.25">
      <c r="A17">
        <f>IF('Tree Inventory'!C17="","",'Tree Inventory'!C17)</f>
      </c>
      <c r="B17">
        <f>IF('Tree Inventory'!C17="","","Fruit Trees")</f>
      </c>
      <c r="C17">
        <f>IF('Tree Inventory'!C17="","",'Tree Inventory'!B17)</f>
      </c>
      <c r="D17">
        <f>IF('Tree Inventory'!C17="","",'Tree Inventory'!E17)</f>
      </c>
      <c r="E17">
        <f>IF('Tree Inventory'!C17="","",'Tree Inventory'!F17)</f>
      </c>
      <c r="F17">
        <f>IF('Tree Inventory'!C17="","",'Tree Inventory'!G17)</f>
      </c>
      <c r="G17">
        <f>IF('Tree Inventory'!C17="","",IF('Tree Inventory'!H17="","",TEXT('Tree Inventory'!H17,"yyyy-mm-dd")))</f>
      </c>
      <c r="H17">
        <f>IF('Tree Inventory'!C17="","",IF('Tree Inventory'!J17="Active","active","needs-review"))</f>
      </c>
      <c r="I17">
        <f>IF('Tree Inventory'!C17="","",'Tree Inventory'!L17)</f>
      </c>
      <c r="J17">
        <f>IF('Tree Inventory'!C17="","",'Tree Inventory'!D17)</f>
      </c>
      <c r="K17">
        <f>IF('Tree Inventory'!C17="","",'Tree Inventory'!I17)</f>
      </c>
      <c r="L17">
        <f>IF('Tree Inventory'!C17="","",'Tree Inventory'!A17)</f>
      </c>
    </row>
    <row r="18" spans="1:12" x14ac:dyDescent="0.25">
      <c r="A18">
        <f>IF('Tree Inventory'!C18="","",'Tree Inventory'!C18)</f>
      </c>
      <c r="B18">
        <f>IF('Tree Inventory'!C18="","","Fruit Trees")</f>
      </c>
      <c r="C18">
        <f>IF('Tree Inventory'!C18="","",'Tree Inventory'!B18)</f>
      </c>
      <c r="D18">
        <f>IF('Tree Inventory'!C18="","",'Tree Inventory'!E18)</f>
      </c>
      <c r="E18">
        <f>IF('Tree Inventory'!C18="","",'Tree Inventory'!F18)</f>
      </c>
      <c r="F18">
        <f>IF('Tree Inventory'!C18="","",'Tree Inventory'!G18)</f>
      </c>
      <c r="G18">
        <f>IF('Tree Inventory'!C18="","",IF('Tree Inventory'!H18="","",TEXT('Tree Inventory'!H18,"yyyy-mm-dd")))</f>
      </c>
      <c r="H18">
        <f>IF('Tree Inventory'!C18="","",IF('Tree Inventory'!J18="Active","active","needs-review"))</f>
      </c>
      <c r="I18">
        <f>IF('Tree Inventory'!C18="","",'Tree Inventory'!L18)</f>
      </c>
      <c r="J18">
        <f>IF('Tree Inventory'!C18="","",'Tree Inventory'!D18)</f>
      </c>
      <c r="K18">
        <f>IF('Tree Inventory'!C18="","",'Tree Inventory'!I18)</f>
      </c>
      <c r="L18">
        <f>IF('Tree Inventory'!C18="","",'Tree Inventory'!A18)</f>
      </c>
    </row>
    <row r="19" spans="1:12" x14ac:dyDescent="0.25">
      <c r="A19">
        <f>IF('Tree Inventory'!C19="","",'Tree Inventory'!C19)</f>
      </c>
      <c r="B19">
        <f>IF('Tree Inventory'!C19="","","Fruit Trees")</f>
      </c>
      <c r="C19">
        <f>IF('Tree Inventory'!C19="","",'Tree Inventory'!B19)</f>
      </c>
      <c r="D19">
        <f>IF('Tree Inventory'!C19="","",'Tree Inventory'!E19)</f>
      </c>
      <c r="E19">
        <f>IF('Tree Inventory'!C19="","",'Tree Inventory'!F19)</f>
      </c>
      <c r="F19">
        <f>IF('Tree Inventory'!C19="","",'Tree Inventory'!G19)</f>
      </c>
      <c r="G19">
        <f>IF('Tree Inventory'!C19="","",IF('Tree Inventory'!H19="","",TEXT('Tree Inventory'!H19,"yyyy-mm-dd")))</f>
      </c>
      <c r="H19">
        <f>IF('Tree Inventory'!C19="","",IF('Tree Inventory'!J19="Active","active","needs-review"))</f>
      </c>
      <c r="I19">
        <f>IF('Tree Inventory'!C19="","",'Tree Inventory'!L19)</f>
      </c>
      <c r="J19">
        <f>IF('Tree Inventory'!C19="","",'Tree Inventory'!D19)</f>
      </c>
      <c r="K19">
        <f>IF('Tree Inventory'!C19="","",'Tree Inventory'!I19)</f>
      </c>
      <c r="L19">
        <f>IF('Tree Inventory'!C19="","",'Tree Inventory'!A19)</f>
      </c>
    </row>
    <row r="20" spans="1:12" x14ac:dyDescent="0.25">
      <c r="A20">
        <f>IF('Tree Inventory'!C20="","",'Tree Inventory'!C20)</f>
      </c>
      <c r="B20">
        <f>IF('Tree Inventory'!C20="","","Fruit Trees")</f>
      </c>
      <c r="C20">
        <f>IF('Tree Inventory'!C20="","",'Tree Inventory'!B20)</f>
      </c>
      <c r="D20">
        <f>IF('Tree Inventory'!C20="","",'Tree Inventory'!E20)</f>
      </c>
      <c r="E20">
        <f>IF('Tree Inventory'!C20="","",'Tree Inventory'!F20)</f>
      </c>
      <c r="F20">
        <f>IF('Tree Inventory'!C20="","",'Tree Inventory'!G20)</f>
      </c>
      <c r="G20">
        <f>IF('Tree Inventory'!C20="","",IF('Tree Inventory'!H20="","",TEXT('Tree Inventory'!H20,"yyyy-mm-dd")))</f>
      </c>
      <c r="H20">
        <f>IF('Tree Inventory'!C20="","",IF('Tree Inventory'!J20="Active","active","needs-review"))</f>
      </c>
      <c r="I20">
        <f>IF('Tree Inventory'!C20="","",'Tree Inventory'!L20)</f>
      </c>
      <c r="J20">
        <f>IF('Tree Inventory'!C20="","",'Tree Inventory'!D20)</f>
      </c>
      <c r="K20">
        <f>IF('Tree Inventory'!C20="","",'Tree Inventory'!I20)</f>
      </c>
      <c r="L20">
        <f>IF('Tree Inventory'!C20="","",'Tree Inventory'!A20)</f>
      </c>
    </row>
    <row r="21" spans="1:12" x14ac:dyDescent="0.25">
      <c r="A21">
        <f>IF('Tree Inventory'!C21="","",'Tree Inventory'!C21)</f>
      </c>
      <c r="B21">
        <f>IF('Tree Inventory'!C21="","","Fruit Trees")</f>
      </c>
      <c r="C21">
        <f>IF('Tree Inventory'!C21="","",'Tree Inventory'!B21)</f>
      </c>
      <c r="D21">
        <f>IF('Tree Inventory'!C21="","",'Tree Inventory'!E21)</f>
      </c>
      <c r="E21">
        <f>IF('Tree Inventory'!C21="","",'Tree Inventory'!F21)</f>
      </c>
      <c r="F21">
        <f>IF('Tree Inventory'!C21="","",'Tree Inventory'!G21)</f>
      </c>
      <c r="G21">
        <f>IF('Tree Inventory'!C21="","",IF('Tree Inventory'!H21="","",TEXT('Tree Inventory'!H21,"yyyy-mm-dd")))</f>
      </c>
      <c r="H21">
        <f>IF('Tree Inventory'!C21="","",IF('Tree Inventory'!J21="Active","active","needs-review"))</f>
      </c>
      <c r="I21">
        <f>IF('Tree Inventory'!C21="","",'Tree Inventory'!L21)</f>
      </c>
      <c r="J21">
        <f>IF('Tree Inventory'!C21="","",'Tree Inventory'!D21)</f>
      </c>
      <c r="K21">
        <f>IF('Tree Inventory'!C21="","",'Tree Inventory'!I21)</f>
      </c>
      <c r="L21">
        <f>IF('Tree Inventory'!C21="","",'Tree Inventory'!A21)</f>
      </c>
    </row>
    <row r="22" spans="1:12" x14ac:dyDescent="0.25">
      <c r="A22">
        <f>IF('Tree Inventory'!C22="","",'Tree Inventory'!C22)</f>
      </c>
      <c r="B22">
        <f>IF('Tree Inventory'!C22="","","Fruit Trees")</f>
      </c>
      <c r="C22">
        <f>IF('Tree Inventory'!C22="","",'Tree Inventory'!B22)</f>
      </c>
      <c r="D22">
        <f>IF('Tree Inventory'!C22="","",'Tree Inventory'!E22)</f>
      </c>
      <c r="E22">
        <f>IF('Tree Inventory'!C22="","",'Tree Inventory'!F22)</f>
      </c>
      <c r="F22">
        <f>IF('Tree Inventory'!C22="","",'Tree Inventory'!G22)</f>
      </c>
      <c r="G22">
        <f>IF('Tree Inventory'!C22="","",IF('Tree Inventory'!H22="","",TEXT('Tree Inventory'!H22,"yyyy-mm-dd")))</f>
      </c>
      <c r="H22">
        <f>IF('Tree Inventory'!C22="","",IF('Tree Inventory'!J22="Active","active","needs-review"))</f>
      </c>
      <c r="I22">
        <f>IF('Tree Inventory'!C22="","",'Tree Inventory'!L22)</f>
      </c>
      <c r="J22">
        <f>IF('Tree Inventory'!C22="","",'Tree Inventory'!D22)</f>
      </c>
      <c r="K22">
        <f>IF('Tree Inventory'!C22="","",'Tree Inventory'!I22)</f>
      </c>
      <c r="L22">
        <f>IF('Tree Inventory'!C22="","",'Tree Inventory'!A22)</f>
      </c>
    </row>
    <row r="23" spans="1:12" x14ac:dyDescent="0.25">
      <c r="A23">
        <f>IF('Tree Inventory'!C23="","",'Tree Inventory'!C23)</f>
      </c>
      <c r="B23">
        <f>IF('Tree Inventory'!C23="","","Fruit Trees")</f>
      </c>
      <c r="C23">
        <f>IF('Tree Inventory'!C23="","",'Tree Inventory'!B23)</f>
      </c>
      <c r="D23">
        <f>IF('Tree Inventory'!C23="","",'Tree Inventory'!E23)</f>
      </c>
      <c r="E23">
        <f>IF('Tree Inventory'!C23="","",'Tree Inventory'!F23)</f>
      </c>
      <c r="F23">
        <f>IF('Tree Inventory'!C23="","",'Tree Inventory'!G23)</f>
      </c>
      <c r="G23">
        <f>IF('Tree Inventory'!C23="","",IF('Tree Inventory'!H23="","",TEXT('Tree Inventory'!H23,"yyyy-mm-dd")))</f>
      </c>
      <c r="H23">
        <f>IF('Tree Inventory'!C23="","",IF('Tree Inventory'!J23="Active","active","needs-review"))</f>
      </c>
      <c r="I23">
        <f>IF('Tree Inventory'!C23="","",'Tree Inventory'!L23)</f>
      </c>
      <c r="J23">
        <f>IF('Tree Inventory'!C23="","",'Tree Inventory'!D23)</f>
      </c>
      <c r="K23">
        <f>IF('Tree Inventory'!C23="","",'Tree Inventory'!I23)</f>
      </c>
      <c r="L23">
        <f>IF('Tree Inventory'!C23="","",'Tree Inventory'!A23)</f>
      </c>
    </row>
    <row r="24" spans="1:12" x14ac:dyDescent="0.25">
      <c r="A24">
        <f>IF('Tree Inventory'!C24="","",'Tree Inventory'!C24)</f>
      </c>
      <c r="B24">
        <f>IF('Tree Inventory'!C24="","","Fruit Trees")</f>
      </c>
      <c r="C24">
        <f>IF('Tree Inventory'!C24="","",'Tree Inventory'!B24)</f>
      </c>
      <c r="D24">
        <f>IF('Tree Inventory'!C24="","",'Tree Inventory'!E24)</f>
      </c>
      <c r="E24">
        <f>IF('Tree Inventory'!C24="","",'Tree Inventory'!F24)</f>
      </c>
      <c r="F24">
        <f>IF('Tree Inventory'!C24="","",'Tree Inventory'!G24)</f>
      </c>
      <c r="G24">
        <f>IF('Tree Inventory'!C24="","",IF('Tree Inventory'!H24="","",TEXT('Tree Inventory'!H24,"yyyy-mm-dd")))</f>
      </c>
      <c r="H24">
        <f>IF('Tree Inventory'!C24="","",IF('Tree Inventory'!J24="Active","active","needs-review"))</f>
      </c>
      <c r="I24">
        <f>IF('Tree Inventory'!C24="","",'Tree Inventory'!L24)</f>
      </c>
      <c r="J24">
        <f>IF('Tree Inventory'!C24="","",'Tree Inventory'!D24)</f>
      </c>
      <c r="K24">
        <f>IF('Tree Inventory'!C24="","",'Tree Inventory'!I24)</f>
      </c>
      <c r="L24">
        <f>IF('Tree Inventory'!C24="","",'Tree Inventory'!A24)</f>
      </c>
    </row>
    <row r="25" spans="1:12" x14ac:dyDescent="0.25">
      <c r="A25">
        <f>IF('Tree Inventory'!C25="","",'Tree Inventory'!C25)</f>
      </c>
      <c r="B25">
        <f>IF('Tree Inventory'!C25="","","Fruit Trees")</f>
      </c>
      <c r="C25">
        <f>IF('Tree Inventory'!C25="","",'Tree Inventory'!B25)</f>
      </c>
      <c r="D25">
        <f>IF('Tree Inventory'!C25="","",'Tree Inventory'!E25)</f>
      </c>
      <c r="E25">
        <f>IF('Tree Inventory'!C25="","",'Tree Inventory'!F25)</f>
      </c>
      <c r="F25">
        <f>IF('Tree Inventory'!C25="","",'Tree Inventory'!G25)</f>
      </c>
      <c r="G25">
        <f>IF('Tree Inventory'!C25="","",IF('Tree Inventory'!H25="","",TEXT('Tree Inventory'!H25,"yyyy-mm-dd")))</f>
      </c>
      <c r="H25">
        <f>IF('Tree Inventory'!C25="","",IF('Tree Inventory'!J25="Active","active","needs-review"))</f>
      </c>
      <c r="I25">
        <f>IF('Tree Inventory'!C25="","",'Tree Inventory'!L25)</f>
      </c>
      <c r="J25">
        <f>IF('Tree Inventory'!C25="","",'Tree Inventory'!D25)</f>
      </c>
      <c r="K25">
        <f>IF('Tree Inventory'!C25="","",'Tree Inventory'!I25)</f>
      </c>
      <c r="L25">
        <f>IF('Tree Inventory'!C25="","",'Tree Inventory'!A25)</f>
      </c>
    </row>
    <row r="26" spans="1:12" x14ac:dyDescent="0.25">
      <c r="A26">
        <f>IF('Tree Inventory'!C26="","",'Tree Inventory'!C26)</f>
      </c>
      <c r="B26">
        <f>IF('Tree Inventory'!C26="","","Fruit Trees")</f>
      </c>
      <c r="C26">
        <f>IF('Tree Inventory'!C26="","",'Tree Inventory'!B26)</f>
      </c>
      <c r="D26">
        <f>IF('Tree Inventory'!C26="","",'Tree Inventory'!E26)</f>
      </c>
      <c r="E26">
        <f>IF('Tree Inventory'!C26="","",'Tree Inventory'!F26)</f>
      </c>
      <c r="F26">
        <f>IF('Tree Inventory'!C26="","",'Tree Inventory'!G26)</f>
      </c>
      <c r="G26">
        <f>IF('Tree Inventory'!C26="","",IF('Tree Inventory'!H26="","",TEXT('Tree Inventory'!H26,"yyyy-mm-dd")))</f>
      </c>
      <c r="H26">
        <f>IF('Tree Inventory'!C26="","",IF('Tree Inventory'!J26="Active","active","needs-review"))</f>
      </c>
      <c r="I26">
        <f>IF('Tree Inventory'!C26="","",'Tree Inventory'!L26)</f>
      </c>
      <c r="J26">
        <f>IF('Tree Inventory'!C26="","",'Tree Inventory'!D26)</f>
      </c>
      <c r="K26">
        <f>IF('Tree Inventory'!C26="","",'Tree Inventory'!I26)</f>
      </c>
      <c r="L26">
        <f>IF('Tree Inventory'!C26="","",'Tree Inventory'!A26)</f>
      </c>
    </row>
    <row r="27" spans="1:12" x14ac:dyDescent="0.25">
      <c r="A27">
        <f>IF('Tree Inventory'!C27="","",'Tree Inventory'!C27)</f>
      </c>
      <c r="B27">
        <f>IF('Tree Inventory'!C27="","","Fruit Trees")</f>
      </c>
      <c r="C27">
        <f>IF('Tree Inventory'!C27="","",'Tree Inventory'!B27)</f>
      </c>
      <c r="D27">
        <f>IF('Tree Inventory'!C27="","",'Tree Inventory'!E27)</f>
      </c>
      <c r="E27">
        <f>IF('Tree Inventory'!C27="","",'Tree Inventory'!F27)</f>
      </c>
      <c r="F27">
        <f>IF('Tree Inventory'!C27="","",'Tree Inventory'!G27)</f>
      </c>
      <c r="G27">
        <f>IF('Tree Inventory'!C27="","",IF('Tree Inventory'!H27="","",TEXT('Tree Inventory'!H27,"yyyy-mm-dd")))</f>
      </c>
      <c r="H27">
        <f>IF('Tree Inventory'!C27="","",IF('Tree Inventory'!J27="Active","active","needs-review"))</f>
      </c>
      <c r="I27">
        <f>IF('Tree Inventory'!C27="","",'Tree Inventory'!L27)</f>
      </c>
      <c r="J27">
        <f>IF('Tree Inventory'!C27="","",'Tree Inventory'!D27)</f>
      </c>
      <c r="K27">
        <f>IF('Tree Inventory'!C27="","",'Tree Inventory'!I27)</f>
      </c>
      <c r="L27">
        <f>IF('Tree Inventory'!C27="","",'Tree Inventory'!A27)</f>
      </c>
    </row>
    <row r="28" spans="1:12" x14ac:dyDescent="0.25">
      <c r="A28">
        <f>IF('Tree Inventory'!C28="","",'Tree Inventory'!C28)</f>
      </c>
      <c r="B28">
        <f>IF('Tree Inventory'!C28="","","Fruit Trees")</f>
      </c>
      <c r="C28">
        <f>IF('Tree Inventory'!C28="","",'Tree Inventory'!B28)</f>
      </c>
      <c r="D28">
        <f>IF('Tree Inventory'!C28="","",'Tree Inventory'!E28)</f>
      </c>
      <c r="E28">
        <f>IF('Tree Inventory'!C28="","",'Tree Inventory'!F28)</f>
      </c>
      <c r="F28">
        <f>IF('Tree Inventory'!C28="","",'Tree Inventory'!G28)</f>
      </c>
      <c r="G28">
        <f>IF('Tree Inventory'!C28="","",IF('Tree Inventory'!H28="","",TEXT('Tree Inventory'!H28,"yyyy-mm-dd")))</f>
      </c>
      <c r="H28">
        <f>IF('Tree Inventory'!C28="","",IF('Tree Inventory'!J28="Active","active","needs-review"))</f>
      </c>
      <c r="I28">
        <f>IF('Tree Inventory'!C28="","",'Tree Inventory'!L28)</f>
      </c>
      <c r="J28">
        <f>IF('Tree Inventory'!C28="","",'Tree Inventory'!D28)</f>
      </c>
      <c r="K28">
        <f>IF('Tree Inventory'!C28="","",'Tree Inventory'!I28)</f>
      </c>
      <c r="L28">
        <f>IF('Tree Inventory'!C28="","",'Tree Inventory'!A28)</f>
      </c>
    </row>
    <row r="29" spans="1:12" x14ac:dyDescent="0.25">
      <c r="A29">
        <f>IF('Tree Inventory'!C29="","",'Tree Inventory'!C29)</f>
      </c>
      <c r="B29">
        <f>IF('Tree Inventory'!C29="","","Fruit Trees")</f>
      </c>
      <c r="C29">
        <f>IF('Tree Inventory'!C29="","",'Tree Inventory'!B29)</f>
      </c>
      <c r="D29">
        <f>IF('Tree Inventory'!C29="","",'Tree Inventory'!E29)</f>
      </c>
      <c r="E29">
        <f>IF('Tree Inventory'!C29="","",'Tree Inventory'!F29)</f>
      </c>
      <c r="F29">
        <f>IF('Tree Inventory'!C29="","",'Tree Inventory'!G29)</f>
      </c>
      <c r="G29">
        <f>IF('Tree Inventory'!C29="","",IF('Tree Inventory'!H29="","",TEXT('Tree Inventory'!H29,"yyyy-mm-dd")))</f>
      </c>
      <c r="H29">
        <f>IF('Tree Inventory'!C29="","",IF('Tree Inventory'!J29="Active","active","needs-review"))</f>
      </c>
      <c r="I29">
        <f>IF('Tree Inventory'!C29="","",'Tree Inventory'!L29)</f>
      </c>
      <c r="J29">
        <f>IF('Tree Inventory'!C29="","",'Tree Inventory'!D29)</f>
      </c>
      <c r="K29">
        <f>IF('Tree Inventory'!C29="","",'Tree Inventory'!I29)</f>
      </c>
      <c r="L29">
        <f>IF('Tree Inventory'!C29="","",'Tree Inventory'!A29)</f>
      </c>
    </row>
    <row r="30" spans="1:12" x14ac:dyDescent="0.25">
      <c r="A30">
        <f>IF('Tree Inventory'!C30="","",'Tree Inventory'!C30)</f>
      </c>
      <c r="B30">
        <f>IF('Tree Inventory'!C30="","","Fruit Trees")</f>
      </c>
      <c r="C30">
        <f>IF('Tree Inventory'!C30="","",'Tree Inventory'!B30)</f>
      </c>
      <c r="D30">
        <f>IF('Tree Inventory'!C30="","",'Tree Inventory'!E30)</f>
      </c>
      <c r="E30">
        <f>IF('Tree Inventory'!C30="","",'Tree Inventory'!F30)</f>
      </c>
      <c r="F30">
        <f>IF('Tree Inventory'!C30="","",'Tree Inventory'!G30)</f>
      </c>
      <c r="G30">
        <f>IF('Tree Inventory'!C30="","",IF('Tree Inventory'!H30="","",TEXT('Tree Inventory'!H30,"yyyy-mm-dd")))</f>
      </c>
      <c r="H30">
        <f>IF('Tree Inventory'!C30="","",IF('Tree Inventory'!J30="Active","active","needs-review"))</f>
      </c>
      <c r="I30">
        <f>IF('Tree Inventory'!C30="","",'Tree Inventory'!L30)</f>
      </c>
      <c r="J30">
        <f>IF('Tree Inventory'!C30="","",'Tree Inventory'!D30)</f>
      </c>
      <c r="K30">
        <f>IF('Tree Inventory'!C30="","",'Tree Inventory'!I30)</f>
      </c>
      <c r="L30">
        <f>IF('Tree Inventory'!C30="","",'Tree Inventory'!A30)</f>
      </c>
    </row>
    <row r="31" spans="1:12" x14ac:dyDescent="0.25">
      <c r="A31">
        <f>IF('Tree Inventory'!C31="","",'Tree Inventory'!C31)</f>
      </c>
      <c r="B31">
        <f>IF('Tree Inventory'!C31="","","Fruit Trees")</f>
      </c>
      <c r="C31">
        <f>IF('Tree Inventory'!C31="","",'Tree Inventory'!B31)</f>
      </c>
      <c r="D31">
        <f>IF('Tree Inventory'!C31="","",'Tree Inventory'!E31)</f>
      </c>
      <c r="E31">
        <f>IF('Tree Inventory'!C31="","",'Tree Inventory'!F31)</f>
      </c>
      <c r="F31">
        <f>IF('Tree Inventory'!C31="","",'Tree Inventory'!G31)</f>
      </c>
      <c r="G31">
        <f>IF('Tree Inventory'!C31="","",IF('Tree Inventory'!H31="","",TEXT('Tree Inventory'!H31,"yyyy-mm-dd")))</f>
      </c>
      <c r="H31">
        <f>IF('Tree Inventory'!C31="","",IF('Tree Inventory'!J31="Active","active","needs-review"))</f>
      </c>
      <c r="I31">
        <f>IF('Tree Inventory'!C31="","",'Tree Inventory'!L31)</f>
      </c>
      <c r="J31">
        <f>IF('Tree Inventory'!C31="","",'Tree Inventory'!D31)</f>
      </c>
      <c r="K31">
        <f>IF('Tree Inventory'!C31="","",'Tree Inventory'!I31)</f>
      </c>
      <c r="L31">
        <f>IF('Tree Inventory'!C31="","",'Tree Inventory'!A31)</f>
      </c>
    </row>
    <row r="32" spans="1:12" x14ac:dyDescent="0.25">
      <c r="A32">
        <f>IF('Tree Inventory'!C32="","",'Tree Inventory'!C32)</f>
      </c>
      <c r="B32">
        <f>IF('Tree Inventory'!C32="","","Fruit Trees")</f>
      </c>
      <c r="C32">
        <f>IF('Tree Inventory'!C32="","",'Tree Inventory'!B32)</f>
      </c>
      <c r="D32">
        <f>IF('Tree Inventory'!C32="","",'Tree Inventory'!E32)</f>
      </c>
      <c r="E32">
        <f>IF('Tree Inventory'!C32="","",'Tree Inventory'!F32)</f>
      </c>
      <c r="F32">
        <f>IF('Tree Inventory'!C32="","",'Tree Inventory'!G32)</f>
      </c>
      <c r="G32">
        <f>IF('Tree Inventory'!C32="","",IF('Tree Inventory'!H32="","",TEXT('Tree Inventory'!H32,"yyyy-mm-dd")))</f>
      </c>
      <c r="H32">
        <f>IF('Tree Inventory'!C32="","",IF('Tree Inventory'!J32="Active","active","needs-review"))</f>
      </c>
      <c r="I32">
        <f>IF('Tree Inventory'!C32="","",'Tree Inventory'!L32)</f>
      </c>
      <c r="J32">
        <f>IF('Tree Inventory'!C32="","",'Tree Inventory'!D32)</f>
      </c>
      <c r="K32">
        <f>IF('Tree Inventory'!C32="","",'Tree Inventory'!I32)</f>
      </c>
      <c r="L32">
        <f>IF('Tree Inventory'!C32="","",'Tree Inventory'!A32)</f>
      </c>
    </row>
    <row r="33" spans="1:12" x14ac:dyDescent="0.25">
      <c r="A33">
        <f>IF('Tree Inventory'!C33="","",'Tree Inventory'!C33)</f>
      </c>
      <c r="B33">
        <f>IF('Tree Inventory'!C33="","","Fruit Trees")</f>
      </c>
      <c r="C33">
        <f>IF('Tree Inventory'!C33="","",'Tree Inventory'!B33)</f>
      </c>
      <c r="D33">
        <f>IF('Tree Inventory'!C33="","",'Tree Inventory'!E33)</f>
      </c>
      <c r="E33">
        <f>IF('Tree Inventory'!C33="","",'Tree Inventory'!F33)</f>
      </c>
      <c r="F33">
        <f>IF('Tree Inventory'!C33="","",'Tree Inventory'!G33)</f>
      </c>
      <c r="G33">
        <f>IF('Tree Inventory'!C33="","",IF('Tree Inventory'!H33="","",TEXT('Tree Inventory'!H33,"yyyy-mm-dd")))</f>
      </c>
      <c r="H33">
        <f>IF('Tree Inventory'!C33="","",IF('Tree Inventory'!J33="Active","active","needs-review"))</f>
      </c>
      <c r="I33">
        <f>IF('Tree Inventory'!C33="","",'Tree Inventory'!L33)</f>
      </c>
      <c r="J33">
        <f>IF('Tree Inventory'!C33="","",'Tree Inventory'!D33)</f>
      </c>
      <c r="K33">
        <f>IF('Tree Inventory'!C33="","",'Tree Inventory'!I33)</f>
      </c>
      <c r="L33">
        <f>IF('Tree Inventory'!C33="","",'Tree Inventory'!A33)</f>
      </c>
    </row>
    <row r="34" spans="1:12" x14ac:dyDescent="0.25">
      <c r="A34">
        <f>IF('Tree Inventory'!C34="","",'Tree Inventory'!C34)</f>
      </c>
      <c r="B34">
        <f>IF('Tree Inventory'!C34="","","Fruit Trees")</f>
      </c>
      <c r="C34">
        <f>IF('Tree Inventory'!C34="","",'Tree Inventory'!B34)</f>
      </c>
      <c r="D34">
        <f>IF('Tree Inventory'!C34="","",'Tree Inventory'!E34)</f>
      </c>
      <c r="E34">
        <f>IF('Tree Inventory'!C34="","",'Tree Inventory'!F34)</f>
      </c>
      <c r="F34">
        <f>IF('Tree Inventory'!C34="","",'Tree Inventory'!G34)</f>
      </c>
      <c r="G34">
        <f>IF('Tree Inventory'!C34="","",IF('Tree Inventory'!H34="","",TEXT('Tree Inventory'!H34,"yyyy-mm-dd")))</f>
      </c>
      <c r="H34">
        <f>IF('Tree Inventory'!C34="","",IF('Tree Inventory'!J34="Active","active","needs-review"))</f>
      </c>
      <c r="I34">
        <f>IF('Tree Inventory'!C34="","",'Tree Inventory'!L34)</f>
      </c>
      <c r="J34">
        <f>IF('Tree Inventory'!C34="","",'Tree Inventory'!D34)</f>
      </c>
      <c r="K34">
        <f>IF('Tree Inventory'!C34="","",'Tree Inventory'!I34)</f>
      </c>
      <c r="L34">
        <f>IF('Tree Inventory'!C34="","",'Tree Inventory'!A34)</f>
      </c>
    </row>
    <row r="35" spans="1:12" x14ac:dyDescent="0.25">
      <c r="A35">
        <f>IF('Tree Inventory'!C35="","",'Tree Inventory'!C35)</f>
      </c>
      <c r="B35">
        <f>IF('Tree Inventory'!C35="","","Fruit Trees")</f>
      </c>
      <c r="C35">
        <f>IF('Tree Inventory'!C35="","",'Tree Inventory'!B35)</f>
      </c>
      <c r="D35">
        <f>IF('Tree Inventory'!C35="","",'Tree Inventory'!E35)</f>
      </c>
      <c r="E35">
        <f>IF('Tree Inventory'!C35="","",'Tree Inventory'!F35)</f>
      </c>
      <c r="F35">
        <f>IF('Tree Inventory'!C35="","",'Tree Inventory'!G35)</f>
      </c>
      <c r="G35">
        <f>IF('Tree Inventory'!C35="","",IF('Tree Inventory'!H35="","",TEXT('Tree Inventory'!H35,"yyyy-mm-dd")))</f>
      </c>
      <c r="H35">
        <f>IF('Tree Inventory'!C35="","",IF('Tree Inventory'!J35="Active","active","needs-review"))</f>
      </c>
      <c r="I35">
        <f>IF('Tree Inventory'!C35="","",'Tree Inventory'!L35)</f>
      </c>
      <c r="J35">
        <f>IF('Tree Inventory'!C35="","",'Tree Inventory'!D35)</f>
      </c>
      <c r="K35">
        <f>IF('Tree Inventory'!C35="","",'Tree Inventory'!I35)</f>
      </c>
      <c r="L35">
        <f>IF('Tree Inventory'!C35="","",'Tree Inventory'!A35)</f>
      </c>
    </row>
    <row r="36" spans="1:12" x14ac:dyDescent="0.25">
      <c r="A36">
        <f>IF('Tree Inventory'!C36="","",'Tree Inventory'!C36)</f>
      </c>
      <c r="B36">
        <f>IF('Tree Inventory'!C36="","","Fruit Trees")</f>
      </c>
      <c r="C36">
        <f>IF('Tree Inventory'!C36="","",'Tree Inventory'!B36)</f>
      </c>
      <c r="D36">
        <f>IF('Tree Inventory'!C36="","",'Tree Inventory'!E36)</f>
      </c>
      <c r="E36">
        <f>IF('Tree Inventory'!C36="","",'Tree Inventory'!F36)</f>
      </c>
      <c r="F36">
        <f>IF('Tree Inventory'!C36="","",'Tree Inventory'!G36)</f>
      </c>
      <c r="G36">
        <f>IF('Tree Inventory'!C36="","",IF('Tree Inventory'!H36="","",TEXT('Tree Inventory'!H36,"yyyy-mm-dd")))</f>
      </c>
      <c r="H36">
        <f>IF('Tree Inventory'!C36="","",IF('Tree Inventory'!J36="Active","active","needs-review"))</f>
      </c>
      <c r="I36">
        <f>IF('Tree Inventory'!C36="","",'Tree Inventory'!L36)</f>
      </c>
      <c r="J36">
        <f>IF('Tree Inventory'!C36="","",'Tree Inventory'!D36)</f>
      </c>
      <c r="K36">
        <f>IF('Tree Inventory'!C36="","",'Tree Inventory'!I36)</f>
      </c>
      <c r="L36">
        <f>IF('Tree Inventory'!C36="","",'Tree Inventory'!A36)</f>
      </c>
    </row>
    <row r="37" spans="1:12" x14ac:dyDescent="0.25">
      <c r="A37">
        <f>IF('Tree Inventory'!C37="","",'Tree Inventory'!C37)</f>
      </c>
      <c r="B37">
        <f>IF('Tree Inventory'!C37="","","Fruit Trees")</f>
      </c>
      <c r="C37">
        <f>IF('Tree Inventory'!C37="","",'Tree Inventory'!B37)</f>
      </c>
      <c r="D37">
        <f>IF('Tree Inventory'!C37="","",'Tree Inventory'!E37)</f>
      </c>
      <c r="E37">
        <f>IF('Tree Inventory'!C37="","",'Tree Inventory'!F37)</f>
      </c>
      <c r="F37">
        <f>IF('Tree Inventory'!C37="","",'Tree Inventory'!G37)</f>
      </c>
      <c r="G37">
        <f>IF('Tree Inventory'!C37="","",IF('Tree Inventory'!H37="","",TEXT('Tree Inventory'!H37,"yyyy-mm-dd")))</f>
      </c>
      <c r="H37">
        <f>IF('Tree Inventory'!C37="","",IF('Tree Inventory'!J37="Active","active","needs-review"))</f>
      </c>
      <c r="I37">
        <f>IF('Tree Inventory'!C37="","",'Tree Inventory'!L37)</f>
      </c>
      <c r="J37">
        <f>IF('Tree Inventory'!C37="","",'Tree Inventory'!D37)</f>
      </c>
      <c r="K37">
        <f>IF('Tree Inventory'!C37="","",'Tree Inventory'!I37)</f>
      </c>
      <c r="L37">
        <f>IF('Tree Inventory'!C37="","",'Tree Inventory'!A37)</f>
      </c>
    </row>
    <row r="38" spans="1:12" x14ac:dyDescent="0.25">
      <c r="A38">
        <f>IF('Tree Inventory'!C38="","",'Tree Inventory'!C38)</f>
      </c>
      <c r="B38">
        <f>IF('Tree Inventory'!C38="","","Fruit Trees")</f>
      </c>
      <c r="C38">
        <f>IF('Tree Inventory'!C38="","",'Tree Inventory'!B38)</f>
      </c>
      <c r="D38">
        <f>IF('Tree Inventory'!C38="","",'Tree Inventory'!E38)</f>
      </c>
      <c r="E38">
        <f>IF('Tree Inventory'!C38="","",'Tree Inventory'!F38)</f>
      </c>
      <c r="F38">
        <f>IF('Tree Inventory'!C38="","",'Tree Inventory'!G38)</f>
      </c>
      <c r="G38">
        <f>IF('Tree Inventory'!C38="","",IF('Tree Inventory'!H38="","",TEXT('Tree Inventory'!H38,"yyyy-mm-dd")))</f>
      </c>
      <c r="H38">
        <f>IF('Tree Inventory'!C38="","",IF('Tree Inventory'!J38="Active","active","needs-review"))</f>
      </c>
      <c r="I38">
        <f>IF('Tree Inventory'!C38="","",'Tree Inventory'!L38)</f>
      </c>
      <c r="J38">
        <f>IF('Tree Inventory'!C38="","",'Tree Inventory'!D38)</f>
      </c>
      <c r="K38">
        <f>IF('Tree Inventory'!C38="","",'Tree Inventory'!I38)</f>
      </c>
      <c r="L38">
        <f>IF('Tree Inventory'!C38="","",'Tree Inventory'!A38)</f>
      </c>
    </row>
    <row r="39" spans="1:12" x14ac:dyDescent="0.25">
      <c r="A39">
        <f>IF('Tree Inventory'!C39="","",'Tree Inventory'!C39)</f>
      </c>
      <c r="B39">
        <f>IF('Tree Inventory'!C39="","","Fruit Trees")</f>
      </c>
      <c r="C39">
        <f>IF('Tree Inventory'!C39="","",'Tree Inventory'!B39)</f>
      </c>
      <c r="D39">
        <f>IF('Tree Inventory'!C39="","",'Tree Inventory'!E39)</f>
      </c>
      <c r="E39">
        <f>IF('Tree Inventory'!C39="","",'Tree Inventory'!F39)</f>
      </c>
      <c r="F39">
        <f>IF('Tree Inventory'!C39="","",'Tree Inventory'!G39)</f>
      </c>
      <c r="G39">
        <f>IF('Tree Inventory'!C39="","",IF('Tree Inventory'!H39="","",TEXT('Tree Inventory'!H39,"yyyy-mm-dd")))</f>
      </c>
      <c r="H39">
        <f>IF('Tree Inventory'!C39="","",IF('Tree Inventory'!J39="Active","active","needs-review"))</f>
      </c>
      <c r="I39">
        <f>IF('Tree Inventory'!C39="","",'Tree Inventory'!L39)</f>
      </c>
      <c r="J39">
        <f>IF('Tree Inventory'!C39="","",'Tree Inventory'!D39)</f>
      </c>
      <c r="K39">
        <f>IF('Tree Inventory'!C39="","",'Tree Inventory'!I39)</f>
      </c>
      <c r="L39">
        <f>IF('Tree Inventory'!C39="","",'Tree Inventory'!A39)</f>
      </c>
    </row>
    <row r="40" spans="1:12" x14ac:dyDescent="0.25">
      <c r="A40">
        <f>IF('Tree Inventory'!C40="","",'Tree Inventory'!C40)</f>
      </c>
      <c r="B40">
        <f>IF('Tree Inventory'!C40="","","Fruit Trees")</f>
      </c>
      <c r="C40">
        <f>IF('Tree Inventory'!C40="","",'Tree Inventory'!B40)</f>
      </c>
      <c r="D40">
        <f>IF('Tree Inventory'!C40="","",'Tree Inventory'!E40)</f>
      </c>
      <c r="E40">
        <f>IF('Tree Inventory'!C40="","",'Tree Inventory'!F40)</f>
      </c>
      <c r="F40">
        <f>IF('Tree Inventory'!C40="","",'Tree Inventory'!G40)</f>
      </c>
      <c r="G40">
        <f>IF('Tree Inventory'!C40="","",IF('Tree Inventory'!H40="","",TEXT('Tree Inventory'!H40,"yyyy-mm-dd")))</f>
      </c>
      <c r="H40">
        <f>IF('Tree Inventory'!C40="","",IF('Tree Inventory'!J40="Active","active","needs-review"))</f>
      </c>
      <c r="I40">
        <f>IF('Tree Inventory'!C40="","",'Tree Inventory'!L40)</f>
      </c>
      <c r="J40">
        <f>IF('Tree Inventory'!C40="","",'Tree Inventory'!D40)</f>
      </c>
      <c r="K40">
        <f>IF('Tree Inventory'!C40="","",'Tree Inventory'!I40)</f>
      </c>
      <c r="L40">
        <f>IF('Tree Inventory'!C40="","",'Tree Inventory'!A40)</f>
      </c>
    </row>
    <row r="41" spans="1:12" x14ac:dyDescent="0.25">
      <c r="A41">
        <f>IF('Tree Inventory'!C41="","",'Tree Inventory'!C41)</f>
      </c>
      <c r="B41">
        <f>IF('Tree Inventory'!C41="","","Fruit Trees")</f>
      </c>
      <c r="C41">
        <f>IF('Tree Inventory'!C41="","",'Tree Inventory'!B41)</f>
      </c>
      <c r="D41">
        <f>IF('Tree Inventory'!C41="","",'Tree Inventory'!E41)</f>
      </c>
      <c r="E41">
        <f>IF('Tree Inventory'!C41="","",'Tree Inventory'!F41)</f>
      </c>
      <c r="F41">
        <f>IF('Tree Inventory'!C41="","",'Tree Inventory'!G41)</f>
      </c>
      <c r="G41">
        <f>IF('Tree Inventory'!C41="","",IF('Tree Inventory'!H41="","",TEXT('Tree Inventory'!H41,"yyyy-mm-dd")))</f>
      </c>
      <c r="H41">
        <f>IF('Tree Inventory'!C41="","",IF('Tree Inventory'!J41="Active","active","needs-review"))</f>
      </c>
      <c r="I41">
        <f>IF('Tree Inventory'!C41="","",'Tree Inventory'!L41)</f>
      </c>
      <c r="J41">
        <f>IF('Tree Inventory'!C41="","",'Tree Inventory'!D41)</f>
      </c>
      <c r="K41">
        <f>IF('Tree Inventory'!C41="","",'Tree Inventory'!I41)</f>
      </c>
      <c r="L41">
        <f>IF('Tree Inventory'!C41="","",'Tree Inventory'!A41)</f>
      </c>
    </row>
    <row r="42" spans="1:12" x14ac:dyDescent="0.25">
      <c r="A42">
        <f>IF('Tree Inventory'!C42="","",'Tree Inventory'!C42)</f>
      </c>
      <c r="B42">
        <f>IF('Tree Inventory'!C42="","","Fruit Trees")</f>
      </c>
      <c r="C42">
        <f>IF('Tree Inventory'!C42="","",'Tree Inventory'!B42)</f>
      </c>
      <c r="D42">
        <f>IF('Tree Inventory'!C42="","",'Tree Inventory'!E42)</f>
      </c>
      <c r="E42">
        <f>IF('Tree Inventory'!C42="","",'Tree Inventory'!F42)</f>
      </c>
      <c r="F42">
        <f>IF('Tree Inventory'!C42="","",'Tree Inventory'!G42)</f>
      </c>
      <c r="G42">
        <f>IF('Tree Inventory'!C42="","",IF('Tree Inventory'!H42="","",TEXT('Tree Inventory'!H42,"yyyy-mm-dd")))</f>
      </c>
      <c r="H42">
        <f>IF('Tree Inventory'!C42="","",IF('Tree Inventory'!J42="Active","active","needs-review"))</f>
      </c>
      <c r="I42">
        <f>IF('Tree Inventory'!C42="","",'Tree Inventory'!L42)</f>
      </c>
      <c r="J42">
        <f>IF('Tree Inventory'!C42="","",'Tree Inventory'!D42)</f>
      </c>
      <c r="K42">
        <f>IF('Tree Inventory'!C42="","",'Tree Inventory'!I42)</f>
      </c>
      <c r="L42">
        <f>IF('Tree Inventory'!C42="","",'Tree Inventory'!A42)</f>
      </c>
    </row>
    <row r="43" spans="1:12" x14ac:dyDescent="0.25">
      <c r="A43">
        <f>IF('Tree Inventory'!C43="","",'Tree Inventory'!C43)</f>
      </c>
      <c r="B43">
        <f>IF('Tree Inventory'!C43="","","Fruit Trees")</f>
      </c>
      <c r="C43">
        <f>IF('Tree Inventory'!C43="","",'Tree Inventory'!B43)</f>
      </c>
      <c r="D43">
        <f>IF('Tree Inventory'!C43="","",'Tree Inventory'!E43)</f>
      </c>
      <c r="E43">
        <f>IF('Tree Inventory'!C43="","",'Tree Inventory'!F43)</f>
      </c>
      <c r="F43">
        <f>IF('Tree Inventory'!C43="","",'Tree Inventory'!G43)</f>
      </c>
      <c r="G43">
        <f>IF('Tree Inventory'!C43="","",IF('Tree Inventory'!H43="","",TEXT('Tree Inventory'!H43,"yyyy-mm-dd")))</f>
      </c>
      <c r="H43">
        <f>IF('Tree Inventory'!C43="","",IF('Tree Inventory'!J43="Active","active","needs-review"))</f>
      </c>
      <c r="I43">
        <f>IF('Tree Inventory'!C43="","",'Tree Inventory'!L43)</f>
      </c>
      <c r="J43">
        <f>IF('Tree Inventory'!C43="","",'Tree Inventory'!D43)</f>
      </c>
      <c r="K43">
        <f>IF('Tree Inventory'!C43="","",'Tree Inventory'!I43)</f>
      </c>
      <c r="L43">
        <f>IF('Tree Inventory'!C43="","",'Tree Inventory'!A43)</f>
      </c>
    </row>
    <row r="44" spans="1:12" x14ac:dyDescent="0.25">
      <c r="A44">
        <f>IF('Tree Inventory'!C44="","",'Tree Inventory'!C44)</f>
      </c>
      <c r="B44">
        <f>IF('Tree Inventory'!C44="","","Fruit Trees")</f>
      </c>
      <c r="C44">
        <f>IF('Tree Inventory'!C44="","",'Tree Inventory'!B44)</f>
      </c>
      <c r="D44">
        <f>IF('Tree Inventory'!C44="","",'Tree Inventory'!E44)</f>
      </c>
      <c r="E44">
        <f>IF('Tree Inventory'!C44="","",'Tree Inventory'!F44)</f>
      </c>
      <c r="F44">
        <f>IF('Tree Inventory'!C44="","",'Tree Inventory'!G44)</f>
      </c>
      <c r="G44">
        <f>IF('Tree Inventory'!C44="","",IF('Tree Inventory'!H44="","",TEXT('Tree Inventory'!H44,"yyyy-mm-dd")))</f>
      </c>
      <c r="H44">
        <f>IF('Tree Inventory'!C44="","",IF('Tree Inventory'!J44="Active","active","needs-review"))</f>
      </c>
      <c r="I44">
        <f>IF('Tree Inventory'!C44="","",'Tree Inventory'!L44)</f>
      </c>
      <c r="J44">
        <f>IF('Tree Inventory'!C44="","",'Tree Inventory'!D44)</f>
      </c>
      <c r="K44">
        <f>IF('Tree Inventory'!C44="","",'Tree Inventory'!I44)</f>
      </c>
      <c r="L44">
        <f>IF('Tree Inventory'!C44="","",'Tree Inventory'!A44)</f>
      </c>
    </row>
    <row r="45" spans="1:12" x14ac:dyDescent="0.25">
      <c r="A45">
        <f>IF('Tree Inventory'!C45="","",'Tree Inventory'!C45)</f>
      </c>
      <c r="B45">
        <f>IF('Tree Inventory'!C45="","","Fruit Trees")</f>
      </c>
      <c r="C45">
        <f>IF('Tree Inventory'!C45="","",'Tree Inventory'!B45)</f>
      </c>
      <c r="D45">
        <f>IF('Tree Inventory'!C45="","",'Tree Inventory'!E45)</f>
      </c>
      <c r="E45">
        <f>IF('Tree Inventory'!C45="","",'Tree Inventory'!F45)</f>
      </c>
      <c r="F45">
        <f>IF('Tree Inventory'!C45="","",'Tree Inventory'!G45)</f>
      </c>
      <c r="G45">
        <f>IF('Tree Inventory'!C45="","",IF('Tree Inventory'!H45="","",TEXT('Tree Inventory'!H45,"yyyy-mm-dd")))</f>
      </c>
      <c r="H45">
        <f>IF('Tree Inventory'!C45="","",IF('Tree Inventory'!J45="Active","active","needs-review"))</f>
      </c>
      <c r="I45">
        <f>IF('Tree Inventory'!C45="","",'Tree Inventory'!L45)</f>
      </c>
      <c r="J45">
        <f>IF('Tree Inventory'!C45="","",'Tree Inventory'!D45)</f>
      </c>
      <c r="K45">
        <f>IF('Tree Inventory'!C45="","",'Tree Inventory'!I45)</f>
      </c>
      <c r="L45">
        <f>IF('Tree Inventory'!C45="","",'Tree Inventory'!A45)</f>
      </c>
    </row>
    <row r="46" spans="1:12" x14ac:dyDescent="0.25">
      <c r="A46">
        <f>IF('Tree Inventory'!C46="","",'Tree Inventory'!C46)</f>
      </c>
      <c r="B46">
        <f>IF('Tree Inventory'!C46="","","Fruit Trees")</f>
      </c>
      <c r="C46">
        <f>IF('Tree Inventory'!C46="","",'Tree Inventory'!B46)</f>
      </c>
      <c r="D46">
        <f>IF('Tree Inventory'!C46="","",'Tree Inventory'!E46)</f>
      </c>
      <c r="E46">
        <f>IF('Tree Inventory'!C46="","",'Tree Inventory'!F46)</f>
      </c>
      <c r="F46">
        <f>IF('Tree Inventory'!C46="","",'Tree Inventory'!G46)</f>
      </c>
      <c r="G46">
        <f>IF('Tree Inventory'!C46="","",IF('Tree Inventory'!H46="","",TEXT('Tree Inventory'!H46,"yyyy-mm-dd")))</f>
      </c>
      <c r="H46">
        <f>IF('Tree Inventory'!C46="","",IF('Tree Inventory'!J46="Active","active","needs-review"))</f>
      </c>
      <c r="I46">
        <f>IF('Tree Inventory'!C46="","",'Tree Inventory'!L46)</f>
      </c>
      <c r="J46">
        <f>IF('Tree Inventory'!C46="","",'Tree Inventory'!D46)</f>
      </c>
      <c r="K46">
        <f>IF('Tree Inventory'!C46="","",'Tree Inventory'!I46)</f>
      </c>
      <c r="L46">
        <f>IF('Tree Inventory'!C46="","",'Tree Inventory'!A46)</f>
      </c>
    </row>
    <row r="47" spans="1:12" x14ac:dyDescent="0.25">
      <c r="A47">
        <f>IF('Tree Inventory'!C47="","",'Tree Inventory'!C47)</f>
      </c>
      <c r="B47">
        <f>IF('Tree Inventory'!C47="","","Fruit Trees")</f>
      </c>
      <c r="C47">
        <f>IF('Tree Inventory'!C47="","",'Tree Inventory'!B47)</f>
      </c>
      <c r="D47">
        <f>IF('Tree Inventory'!C47="","",'Tree Inventory'!E47)</f>
      </c>
      <c r="E47">
        <f>IF('Tree Inventory'!C47="","",'Tree Inventory'!F47)</f>
      </c>
      <c r="F47">
        <f>IF('Tree Inventory'!C47="","",'Tree Inventory'!G47)</f>
      </c>
      <c r="G47">
        <f>IF('Tree Inventory'!C47="","",IF('Tree Inventory'!H47="","",TEXT('Tree Inventory'!H47,"yyyy-mm-dd")))</f>
      </c>
      <c r="H47">
        <f>IF('Tree Inventory'!C47="","",IF('Tree Inventory'!J47="Active","active","needs-review"))</f>
      </c>
      <c r="I47">
        <f>IF('Tree Inventory'!C47="","",'Tree Inventory'!L47)</f>
      </c>
      <c r="J47">
        <f>IF('Tree Inventory'!C47="","",'Tree Inventory'!D47)</f>
      </c>
      <c r="K47">
        <f>IF('Tree Inventory'!C47="","",'Tree Inventory'!I47)</f>
      </c>
      <c r="L47">
        <f>IF('Tree Inventory'!C47="","",'Tree Inventory'!A47)</f>
      </c>
    </row>
    <row r="48" spans="1:12" x14ac:dyDescent="0.25">
      <c r="A48">
        <f>IF('Tree Inventory'!C48="","",'Tree Inventory'!C48)</f>
      </c>
      <c r="B48">
        <f>IF('Tree Inventory'!C48="","","Fruit Trees")</f>
      </c>
      <c r="C48">
        <f>IF('Tree Inventory'!C48="","",'Tree Inventory'!B48)</f>
      </c>
      <c r="D48">
        <f>IF('Tree Inventory'!C48="","",'Tree Inventory'!E48)</f>
      </c>
      <c r="E48">
        <f>IF('Tree Inventory'!C48="","",'Tree Inventory'!F48)</f>
      </c>
      <c r="F48">
        <f>IF('Tree Inventory'!C48="","",'Tree Inventory'!G48)</f>
      </c>
      <c r="G48">
        <f>IF('Tree Inventory'!C48="","",IF('Tree Inventory'!H48="","",TEXT('Tree Inventory'!H48,"yyyy-mm-dd")))</f>
      </c>
      <c r="H48">
        <f>IF('Tree Inventory'!C48="","",IF('Tree Inventory'!J48="Active","active","needs-review"))</f>
      </c>
      <c r="I48">
        <f>IF('Tree Inventory'!C48="","",'Tree Inventory'!L48)</f>
      </c>
      <c r="J48">
        <f>IF('Tree Inventory'!C48="","",'Tree Inventory'!D48)</f>
      </c>
      <c r="K48">
        <f>IF('Tree Inventory'!C48="","",'Tree Inventory'!I48)</f>
      </c>
      <c r="L48">
        <f>IF('Tree Inventory'!C48="","",'Tree Inventory'!A48)</f>
      </c>
    </row>
    <row r="49" spans="1:12" x14ac:dyDescent="0.25">
      <c r="A49">
        <f>IF('Tree Inventory'!C49="","",'Tree Inventory'!C49)</f>
      </c>
      <c r="B49">
        <f>IF('Tree Inventory'!C49="","","Fruit Trees")</f>
      </c>
      <c r="C49">
        <f>IF('Tree Inventory'!C49="","",'Tree Inventory'!B49)</f>
      </c>
      <c r="D49">
        <f>IF('Tree Inventory'!C49="","",'Tree Inventory'!E49)</f>
      </c>
      <c r="E49">
        <f>IF('Tree Inventory'!C49="","",'Tree Inventory'!F49)</f>
      </c>
      <c r="F49">
        <f>IF('Tree Inventory'!C49="","",'Tree Inventory'!G49)</f>
      </c>
      <c r="G49">
        <f>IF('Tree Inventory'!C49="","",IF('Tree Inventory'!H49="","",TEXT('Tree Inventory'!H49,"yyyy-mm-dd")))</f>
      </c>
      <c r="H49">
        <f>IF('Tree Inventory'!C49="","",IF('Tree Inventory'!J49="Active","active","needs-review"))</f>
      </c>
      <c r="I49">
        <f>IF('Tree Inventory'!C49="","",'Tree Inventory'!L49)</f>
      </c>
      <c r="J49">
        <f>IF('Tree Inventory'!C49="","",'Tree Inventory'!D49)</f>
      </c>
      <c r="K49">
        <f>IF('Tree Inventory'!C49="","",'Tree Inventory'!I49)</f>
      </c>
      <c r="L49">
        <f>IF('Tree Inventory'!C49="","",'Tree Inventory'!A49)</f>
      </c>
    </row>
    <row r="50" spans="1:12" x14ac:dyDescent="0.25">
      <c r="A50">
        <f>IF('Tree Inventory'!C50="","",'Tree Inventory'!C50)</f>
      </c>
      <c r="B50">
        <f>IF('Tree Inventory'!C50="","","Fruit Trees")</f>
      </c>
      <c r="C50">
        <f>IF('Tree Inventory'!C50="","",'Tree Inventory'!B50)</f>
      </c>
      <c r="D50">
        <f>IF('Tree Inventory'!C50="","",'Tree Inventory'!E50)</f>
      </c>
      <c r="E50">
        <f>IF('Tree Inventory'!C50="","",'Tree Inventory'!F50)</f>
      </c>
      <c r="F50">
        <f>IF('Tree Inventory'!C50="","",'Tree Inventory'!G50)</f>
      </c>
      <c r="G50">
        <f>IF('Tree Inventory'!C50="","",IF('Tree Inventory'!H50="","",TEXT('Tree Inventory'!H50,"yyyy-mm-dd")))</f>
      </c>
      <c r="H50">
        <f>IF('Tree Inventory'!C50="","",IF('Tree Inventory'!J50="Active","active","needs-review"))</f>
      </c>
      <c r="I50">
        <f>IF('Tree Inventory'!C50="","",'Tree Inventory'!L50)</f>
      </c>
      <c r="J50">
        <f>IF('Tree Inventory'!C50="","",'Tree Inventory'!D50)</f>
      </c>
      <c r="K50">
        <f>IF('Tree Inventory'!C50="","",'Tree Inventory'!I50)</f>
      </c>
      <c r="L50">
        <f>IF('Tree Inventory'!C50="","",'Tree Inventory'!A50)</f>
      </c>
    </row>
    <row r="51" spans="1:12" x14ac:dyDescent="0.25">
      <c r="A51">
        <f>IF('Tree Inventory'!C51="","",'Tree Inventory'!C51)</f>
      </c>
      <c r="B51">
        <f>IF('Tree Inventory'!C51="","","Fruit Trees")</f>
      </c>
      <c r="C51">
        <f>IF('Tree Inventory'!C51="","",'Tree Inventory'!B51)</f>
      </c>
      <c r="D51">
        <f>IF('Tree Inventory'!C51="","",'Tree Inventory'!E51)</f>
      </c>
      <c r="E51">
        <f>IF('Tree Inventory'!C51="","",'Tree Inventory'!F51)</f>
      </c>
      <c r="F51">
        <f>IF('Tree Inventory'!C51="","",'Tree Inventory'!G51)</f>
      </c>
      <c r="G51">
        <f>IF('Tree Inventory'!C51="","",IF('Tree Inventory'!H51="","",TEXT('Tree Inventory'!H51,"yyyy-mm-dd")))</f>
      </c>
      <c r="H51">
        <f>IF('Tree Inventory'!C51="","",IF('Tree Inventory'!J51="Active","active","needs-review"))</f>
      </c>
      <c r="I51">
        <f>IF('Tree Inventory'!C51="","",'Tree Inventory'!L51)</f>
      </c>
      <c r="J51">
        <f>IF('Tree Inventory'!C51="","",'Tree Inventory'!D51)</f>
      </c>
      <c r="K51">
        <f>IF('Tree Inventory'!C51="","",'Tree Inventory'!I51)</f>
      </c>
      <c r="L51">
        <f>IF('Tree Inventory'!C51="","",'Tree Inventory'!A51)</f>
      </c>
    </row>
    <row r="52" spans="1:12" x14ac:dyDescent="0.25">
      <c r="A52">
        <f>IF('Tree Inventory'!C52="","",'Tree Inventory'!C52)</f>
      </c>
      <c r="B52">
        <f>IF('Tree Inventory'!C52="","","Fruit Trees")</f>
      </c>
      <c r="C52">
        <f>IF('Tree Inventory'!C52="","",'Tree Inventory'!B52)</f>
      </c>
      <c r="D52">
        <f>IF('Tree Inventory'!C52="","",'Tree Inventory'!E52)</f>
      </c>
      <c r="E52">
        <f>IF('Tree Inventory'!C52="","",'Tree Inventory'!F52)</f>
      </c>
      <c r="F52">
        <f>IF('Tree Inventory'!C52="","",'Tree Inventory'!G52)</f>
      </c>
      <c r="G52">
        <f>IF('Tree Inventory'!C52="","",IF('Tree Inventory'!H52="","",TEXT('Tree Inventory'!H52,"yyyy-mm-dd")))</f>
      </c>
      <c r="H52">
        <f>IF('Tree Inventory'!C52="","",IF('Tree Inventory'!J52="Active","active","needs-review"))</f>
      </c>
      <c r="I52">
        <f>IF('Tree Inventory'!C52="","",'Tree Inventory'!L52)</f>
      </c>
      <c r="J52">
        <f>IF('Tree Inventory'!C52="","",'Tree Inventory'!D52)</f>
      </c>
      <c r="K52">
        <f>IF('Tree Inventory'!C52="","",'Tree Inventory'!I52)</f>
      </c>
      <c r="L52">
        <f>IF('Tree Inventory'!C52="","",'Tree Inventory'!A52)</f>
      </c>
    </row>
    <row r="53" spans="1:12" x14ac:dyDescent="0.25">
      <c r="A53">
        <f>IF('Tree Inventory'!C53="","",'Tree Inventory'!C53)</f>
      </c>
      <c r="B53">
        <f>IF('Tree Inventory'!C53="","","Fruit Trees")</f>
      </c>
      <c r="C53">
        <f>IF('Tree Inventory'!C53="","",'Tree Inventory'!B53)</f>
      </c>
      <c r="D53">
        <f>IF('Tree Inventory'!C53="","",'Tree Inventory'!E53)</f>
      </c>
      <c r="E53">
        <f>IF('Tree Inventory'!C53="","",'Tree Inventory'!F53)</f>
      </c>
      <c r="F53">
        <f>IF('Tree Inventory'!C53="","",'Tree Inventory'!G53)</f>
      </c>
      <c r="G53">
        <f>IF('Tree Inventory'!C53="","",IF('Tree Inventory'!H53="","",TEXT('Tree Inventory'!H53,"yyyy-mm-dd")))</f>
      </c>
      <c r="H53">
        <f>IF('Tree Inventory'!C53="","",IF('Tree Inventory'!J53="Active","active","needs-review"))</f>
      </c>
      <c r="I53">
        <f>IF('Tree Inventory'!C53="","",'Tree Inventory'!L53)</f>
      </c>
      <c r="J53">
        <f>IF('Tree Inventory'!C53="","",'Tree Inventory'!D53)</f>
      </c>
      <c r="K53">
        <f>IF('Tree Inventory'!C53="","",'Tree Inventory'!I53)</f>
      </c>
      <c r="L53">
        <f>IF('Tree Inventory'!C53="","",'Tree Inventory'!A53)</f>
      </c>
    </row>
    <row r="54" spans="1:12" x14ac:dyDescent="0.25">
      <c r="A54">
        <f>IF('Tree Inventory'!C54="","",'Tree Inventory'!C54)</f>
      </c>
      <c r="B54">
        <f>IF('Tree Inventory'!C54="","","Fruit Trees")</f>
      </c>
      <c r="C54">
        <f>IF('Tree Inventory'!C54="","",'Tree Inventory'!B54)</f>
      </c>
      <c r="D54">
        <f>IF('Tree Inventory'!C54="","",'Tree Inventory'!E54)</f>
      </c>
      <c r="E54">
        <f>IF('Tree Inventory'!C54="","",'Tree Inventory'!F54)</f>
      </c>
      <c r="F54">
        <f>IF('Tree Inventory'!C54="","",'Tree Inventory'!G54)</f>
      </c>
      <c r="G54">
        <f>IF('Tree Inventory'!C54="","",IF('Tree Inventory'!H54="","",TEXT('Tree Inventory'!H54,"yyyy-mm-dd")))</f>
      </c>
      <c r="H54">
        <f>IF('Tree Inventory'!C54="","",IF('Tree Inventory'!J54="Active","active","needs-review"))</f>
      </c>
      <c r="I54">
        <f>IF('Tree Inventory'!C54="","",'Tree Inventory'!L54)</f>
      </c>
      <c r="J54">
        <f>IF('Tree Inventory'!C54="","",'Tree Inventory'!D54)</f>
      </c>
      <c r="K54">
        <f>IF('Tree Inventory'!C54="","",'Tree Inventory'!I54)</f>
      </c>
      <c r="L54">
        <f>IF('Tree Inventory'!C54="","",'Tree Inventory'!A54)</f>
      </c>
    </row>
    <row r="55" spans="1:12" x14ac:dyDescent="0.25">
      <c r="A55">
        <f>IF('Tree Inventory'!C55="","",'Tree Inventory'!C55)</f>
      </c>
      <c r="B55">
        <f>IF('Tree Inventory'!C55="","","Fruit Trees")</f>
      </c>
      <c r="C55">
        <f>IF('Tree Inventory'!C55="","",'Tree Inventory'!B55)</f>
      </c>
      <c r="D55">
        <f>IF('Tree Inventory'!C55="","",'Tree Inventory'!E55)</f>
      </c>
      <c r="E55">
        <f>IF('Tree Inventory'!C55="","",'Tree Inventory'!F55)</f>
      </c>
      <c r="F55">
        <f>IF('Tree Inventory'!C55="","",'Tree Inventory'!G55)</f>
      </c>
      <c r="G55">
        <f>IF('Tree Inventory'!C55="","",IF('Tree Inventory'!H55="","",TEXT('Tree Inventory'!H55,"yyyy-mm-dd")))</f>
      </c>
      <c r="H55">
        <f>IF('Tree Inventory'!C55="","",IF('Tree Inventory'!J55="Active","active","needs-review"))</f>
      </c>
      <c r="I55">
        <f>IF('Tree Inventory'!C55="","",'Tree Inventory'!L55)</f>
      </c>
      <c r="J55">
        <f>IF('Tree Inventory'!C55="","",'Tree Inventory'!D55)</f>
      </c>
      <c r="K55">
        <f>IF('Tree Inventory'!C55="","",'Tree Inventory'!I55)</f>
      </c>
      <c r="L55">
        <f>IF('Tree Inventory'!C55="","",'Tree Inventory'!A55)</f>
      </c>
    </row>
    <row r="56" spans="1:12" x14ac:dyDescent="0.25">
      <c r="A56">
        <f>IF('Tree Inventory'!C56="","",'Tree Inventory'!C56)</f>
      </c>
      <c r="B56">
        <f>IF('Tree Inventory'!C56="","","Fruit Trees")</f>
      </c>
      <c r="C56">
        <f>IF('Tree Inventory'!C56="","",'Tree Inventory'!B56)</f>
      </c>
      <c r="D56">
        <f>IF('Tree Inventory'!C56="","",'Tree Inventory'!E56)</f>
      </c>
      <c r="E56">
        <f>IF('Tree Inventory'!C56="","",'Tree Inventory'!F56)</f>
      </c>
      <c r="F56">
        <f>IF('Tree Inventory'!C56="","",'Tree Inventory'!G56)</f>
      </c>
      <c r="G56">
        <f>IF('Tree Inventory'!C56="","",IF('Tree Inventory'!H56="","",TEXT('Tree Inventory'!H56,"yyyy-mm-dd")))</f>
      </c>
      <c r="H56">
        <f>IF('Tree Inventory'!C56="","",IF('Tree Inventory'!J56="Active","active","needs-review"))</f>
      </c>
      <c r="I56">
        <f>IF('Tree Inventory'!C56="","",'Tree Inventory'!L56)</f>
      </c>
      <c r="J56">
        <f>IF('Tree Inventory'!C56="","",'Tree Inventory'!D56)</f>
      </c>
      <c r="K56">
        <f>IF('Tree Inventory'!C56="","",'Tree Inventory'!I56)</f>
      </c>
      <c r="L56">
        <f>IF('Tree Inventory'!C56="","",'Tree Inventory'!A56)</f>
      </c>
    </row>
    <row r="57" spans="1:12" x14ac:dyDescent="0.25">
      <c r="A57">
        <f>IF('Tree Inventory'!C57="","",'Tree Inventory'!C57)</f>
      </c>
      <c r="B57">
        <f>IF('Tree Inventory'!C57="","","Fruit Trees")</f>
      </c>
      <c r="C57">
        <f>IF('Tree Inventory'!C57="","",'Tree Inventory'!B57)</f>
      </c>
      <c r="D57">
        <f>IF('Tree Inventory'!C57="","",'Tree Inventory'!E57)</f>
      </c>
      <c r="E57">
        <f>IF('Tree Inventory'!C57="","",'Tree Inventory'!F57)</f>
      </c>
      <c r="F57">
        <f>IF('Tree Inventory'!C57="","",'Tree Inventory'!G57)</f>
      </c>
      <c r="G57">
        <f>IF('Tree Inventory'!C57="","",IF('Tree Inventory'!H57="","",TEXT('Tree Inventory'!H57,"yyyy-mm-dd")))</f>
      </c>
      <c r="H57">
        <f>IF('Tree Inventory'!C57="","",IF('Tree Inventory'!J57="Active","active","needs-review"))</f>
      </c>
      <c r="I57">
        <f>IF('Tree Inventory'!C57="","",'Tree Inventory'!L57)</f>
      </c>
      <c r="J57">
        <f>IF('Tree Inventory'!C57="","",'Tree Inventory'!D57)</f>
      </c>
      <c r="K57">
        <f>IF('Tree Inventory'!C57="","",'Tree Inventory'!I57)</f>
      </c>
      <c r="L57">
        <f>IF('Tree Inventory'!C57="","",'Tree Inventory'!A57)</f>
      </c>
    </row>
    <row r="58" spans="1:12" x14ac:dyDescent="0.25">
      <c r="A58">
        <f>IF('Tree Inventory'!C58="","",'Tree Inventory'!C58)</f>
      </c>
      <c r="B58">
        <f>IF('Tree Inventory'!C58="","","Fruit Trees")</f>
      </c>
      <c r="C58">
        <f>IF('Tree Inventory'!C58="","",'Tree Inventory'!B58)</f>
      </c>
      <c r="D58">
        <f>IF('Tree Inventory'!C58="","",'Tree Inventory'!E58)</f>
      </c>
      <c r="E58">
        <f>IF('Tree Inventory'!C58="","",'Tree Inventory'!F58)</f>
      </c>
      <c r="F58">
        <f>IF('Tree Inventory'!C58="","",'Tree Inventory'!G58)</f>
      </c>
      <c r="G58">
        <f>IF('Tree Inventory'!C58="","",IF('Tree Inventory'!H58="","",TEXT('Tree Inventory'!H58,"yyyy-mm-dd")))</f>
      </c>
      <c r="H58">
        <f>IF('Tree Inventory'!C58="","",IF('Tree Inventory'!J58="Active","active","needs-review"))</f>
      </c>
      <c r="I58">
        <f>IF('Tree Inventory'!C58="","",'Tree Inventory'!L58)</f>
      </c>
      <c r="J58">
        <f>IF('Tree Inventory'!C58="","",'Tree Inventory'!D58)</f>
      </c>
      <c r="K58">
        <f>IF('Tree Inventory'!C58="","",'Tree Inventory'!I58)</f>
      </c>
      <c r="L58">
        <f>IF('Tree Inventory'!C58="","",'Tree Inventory'!A58)</f>
      </c>
    </row>
    <row r="59" spans="1:12" x14ac:dyDescent="0.25">
      <c r="A59">
        <f>IF('Tree Inventory'!C59="","",'Tree Inventory'!C59)</f>
      </c>
      <c r="B59">
        <f>IF('Tree Inventory'!C59="","","Fruit Trees")</f>
      </c>
      <c r="C59">
        <f>IF('Tree Inventory'!C59="","",'Tree Inventory'!B59)</f>
      </c>
      <c r="D59">
        <f>IF('Tree Inventory'!C59="","",'Tree Inventory'!E59)</f>
      </c>
      <c r="E59">
        <f>IF('Tree Inventory'!C59="","",'Tree Inventory'!F59)</f>
      </c>
      <c r="F59">
        <f>IF('Tree Inventory'!C59="","",'Tree Inventory'!G59)</f>
      </c>
      <c r="G59">
        <f>IF('Tree Inventory'!C59="","",IF('Tree Inventory'!H59="","",TEXT('Tree Inventory'!H59,"yyyy-mm-dd")))</f>
      </c>
      <c r="H59">
        <f>IF('Tree Inventory'!C59="","",IF('Tree Inventory'!J59="Active","active","needs-review"))</f>
      </c>
      <c r="I59">
        <f>IF('Tree Inventory'!C59="","",'Tree Inventory'!L59)</f>
      </c>
      <c r="J59">
        <f>IF('Tree Inventory'!C59="","",'Tree Inventory'!D59)</f>
      </c>
      <c r="K59">
        <f>IF('Tree Inventory'!C59="","",'Tree Inventory'!I59)</f>
      </c>
      <c r="L59">
        <f>IF('Tree Inventory'!C59="","",'Tree Inventory'!A59)</f>
      </c>
    </row>
    <row r="60" spans="1:12" x14ac:dyDescent="0.25">
      <c r="A60">
        <f>IF('Tree Inventory'!C60="","",'Tree Inventory'!C60)</f>
      </c>
      <c r="B60">
        <f>IF('Tree Inventory'!C60="","","Fruit Trees")</f>
      </c>
      <c r="C60">
        <f>IF('Tree Inventory'!C60="","",'Tree Inventory'!B60)</f>
      </c>
      <c r="D60">
        <f>IF('Tree Inventory'!C60="","",'Tree Inventory'!E60)</f>
      </c>
      <c r="E60">
        <f>IF('Tree Inventory'!C60="","",'Tree Inventory'!F60)</f>
      </c>
      <c r="F60">
        <f>IF('Tree Inventory'!C60="","",'Tree Inventory'!G60)</f>
      </c>
      <c r="G60">
        <f>IF('Tree Inventory'!C60="","",IF('Tree Inventory'!H60="","",TEXT('Tree Inventory'!H60,"yyyy-mm-dd")))</f>
      </c>
      <c r="H60">
        <f>IF('Tree Inventory'!C60="","",IF('Tree Inventory'!J60="Active","active","needs-review"))</f>
      </c>
      <c r="I60">
        <f>IF('Tree Inventory'!C60="","",'Tree Inventory'!L60)</f>
      </c>
      <c r="J60">
        <f>IF('Tree Inventory'!C60="","",'Tree Inventory'!D60)</f>
      </c>
      <c r="K60">
        <f>IF('Tree Inventory'!C60="","",'Tree Inventory'!I60)</f>
      </c>
      <c r="L60">
        <f>IF('Tree Inventory'!C60="","",'Tree Inventory'!A60)</f>
      </c>
    </row>
    <row r="61" spans="1:12" x14ac:dyDescent="0.25">
      <c r="A61">
        <f>IF('Tree Inventory'!C61="","",'Tree Inventory'!C61)</f>
      </c>
      <c r="B61">
        <f>IF('Tree Inventory'!C61="","","Fruit Trees")</f>
      </c>
      <c r="C61">
        <f>IF('Tree Inventory'!C61="","",'Tree Inventory'!B61)</f>
      </c>
      <c r="D61">
        <f>IF('Tree Inventory'!C61="","",'Tree Inventory'!E61)</f>
      </c>
      <c r="E61">
        <f>IF('Tree Inventory'!C61="","",'Tree Inventory'!F61)</f>
      </c>
      <c r="F61">
        <f>IF('Tree Inventory'!C61="","",'Tree Inventory'!G61)</f>
      </c>
      <c r="G61">
        <f>IF('Tree Inventory'!C61="","",IF('Tree Inventory'!H61="","",TEXT('Tree Inventory'!H61,"yyyy-mm-dd")))</f>
      </c>
      <c r="H61">
        <f>IF('Tree Inventory'!C61="","",IF('Tree Inventory'!J61="Active","active","needs-review"))</f>
      </c>
      <c r="I61">
        <f>IF('Tree Inventory'!C61="","",'Tree Inventory'!L61)</f>
      </c>
      <c r="J61">
        <f>IF('Tree Inventory'!C61="","",'Tree Inventory'!D61)</f>
      </c>
      <c r="K61">
        <f>IF('Tree Inventory'!C61="","",'Tree Inventory'!I61)</f>
      </c>
      <c r="L61">
        <f>IF('Tree Inventory'!C61="","",'Tree Inventory'!A61)</f>
      </c>
    </row>
    <row r="62" spans="1:12" x14ac:dyDescent="0.25">
      <c r="A62">
        <f>IF('Tree Inventory'!C62="","",'Tree Inventory'!C62)</f>
      </c>
      <c r="B62">
        <f>IF('Tree Inventory'!C62="","","Fruit Trees")</f>
      </c>
      <c r="C62">
        <f>IF('Tree Inventory'!C62="","",'Tree Inventory'!B62)</f>
      </c>
      <c r="D62">
        <f>IF('Tree Inventory'!C62="","",'Tree Inventory'!E62)</f>
      </c>
      <c r="E62">
        <f>IF('Tree Inventory'!C62="","",'Tree Inventory'!F62)</f>
      </c>
      <c r="F62">
        <f>IF('Tree Inventory'!C62="","",'Tree Inventory'!G62)</f>
      </c>
      <c r="G62">
        <f>IF('Tree Inventory'!C62="","",IF('Tree Inventory'!H62="","",TEXT('Tree Inventory'!H62,"yyyy-mm-dd")))</f>
      </c>
      <c r="H62">
        <f>IF('Tree Inventory'!C62="","",IF('Tree Inventory'!J62="Active","active","needs-review"))</f>
      </c>
      <c r="I62">
        <f>IF('Tree Inventory'!C62="","",'Tree Inventory'!L62)</f>
      </c>
      <c r="J62">
        <f>IF('Tree Inventory'!C62="","",'Tree Inventory'!D62)</f>
      </c>
      <c r="K62">
        <f>IF('Tree Inventory'!C62="","",'Tree Inventory'!I62)</f>
      </c>
      <c r="L62">
        <f>IF('Tree Inventory'!C62="","",'Tree Inventory'!A62)</f>
      </c>
    </row>
    <row r="63" spans="1:12" x14ac:dyDescent="0.25">
      <c r="A63">
        <f>IF('Tree Inventory'!C63="","",'Tree Inventory'!C63)</f>
      </c>
      <c r="B63">
        <f>IF('Tree Inventory'!C63="","","Fruit Trees")</f>
      </c>
      <c r="C63">
        <f>IF('Tree Inventory'!C63="","",'Tree Inventory'!B63)</f>
      </c>
      <c r="D63">
        <f>IF('Tree Inventory'!C63="","",'Tree Inventory'!E63)</f>
      </c>
      <c r="E63">
        <f>IF('Tree Inventory'!C63="","",'Tree Inventory'!F63)</f>
      </c>
      <c r="F63">
        <f>IF('Tree Inventory'!C63="","",'Tree Inventory'!G63)</f>
      </c>
      <c r="G63">
        <f>IF('Tree Inventory'!C63="","",IF('Tree Inventory'!H63="","",TEXT('Tree Inventory'!H63,"yyyy-mm-dd")))</f>
      </c>
      <c r="H63">
        <f>IF('Tree Inventory'!C63="","",IF('Tree Inventory'!J63="Active","active","needs-review"))</f>
      </c>
      <c r="I63">
        <f>IF('Tree Inventory'!C63="","",'Tree Inventory'!L63)</f>
      </c>
      <c r="J63">
        <f>IF('Tree Inventory'!C63="","",'Tree Inventory'!D63)</f>
      </c>
      <c r="K63">
        <f>IF('Tree Inventory'!C63="","",'Tree Inventory'!I63)</f>
      </c>
      <c r="L63">
        <f>IF('Tree Inventory'!C63="","",'Tree Inventory'!A63)</f>
      </c>
    </row>
    <row r="64" spans="1:12" x14ac:dyDescent="0.25">
      <c r="A64">
        <f>IF('Tree Inventory'!C64="","",'Tree Inventory'!C64)</f>
      </c>
      <c r="B64">
        <f>IF('Tree Inventory'!C64="","","Fruit Trees")</f>
      </c>
      <c r="C64">
        <f>IF('Tree Inventory'!C64="","",'Tree Inventory'!B64)</f>
      </c>
      <c r="D64">
        <f>IF('Tree Inventory'!C64="","",'Tree Inventory'!E64)</f>
      </c>
      <c r="E64">
        <f>IF('Tree Inventory'!C64="","",'Tree Inventory'!F64)</f>
      </c>
      <c r="F64">
        <f>IF('Tree Inventory'!C64="","",'Tree Inventory'!G64)</f>
      </c>
      <c r="G64">
        <f>IF('Tree Inventory'!C64="","",IF('Tree Inventory'!H64="","",TEXT('Tree Inventory'!H64,"yyyy-mm-dd")))</f>
      </c>
      <c r="H64">
        <f>IF('Tree Inventory'!C64="","",IF('Tree Inventory'!J64="Active","active","needs-review"))</f>
      </c>
      <c r="I64">
        <f>IF('Tree Inventory'!C64="","",'Tree Inventory'!L64)</f>
      </c>
      <c r="J64">
        <f>IF('Tree Inventory'!C64="","",'Tree Inventory'!D64)</f>
      </c>
      <c r="K64">
        <f>IF('Tree Inventory'!C64="","",'Tree Inventory'!I64)</f>
      </c>
      <c r="L64">
        <f>IF('Tree Inventory'!C64="","",'Tree Inventory'!A64)</f>
      </c>
    </row>
    <row r="65" spans="1:12" x14ac:dyDescent="0.25">
      <c r="A65">
        <f>IF('Tree Inventory'!C65="","",'Tree Inventory'!C65)</f>
      </c>
      <c r="B65">
        <f>IF('Tree Inventory'!C65="","","Fruit Trees")</f>
      </c>
      <c r="C65">
        <f>IF('Tree Inventory'!C65="","",'Tree Inventory'!B65)</f>
      </c>
      <c r="D65">
        <f>IF('Tree Inventory'!C65="","",'Tree Inventory'!E65)</f>
      </c>
      <c r="E65">
        <f>IF('Tree Inventory'!C65="","",'Tree Inventory'!F65)</f>
      </c>
      <c r="F65">
        <f>IF('Tree Inventory'!C65="","",'Tree Inventory'!G65)</f>
      </c>
      <c r="G65">
        <f>IF('Tree Inventory'!C65="","",IF('Tree Inventory'!H65="","",TEXT('Tree Inventory'!H65,"yyyy-mm-dd")))</f>
      </c>
      <c r="H65">
        <f>IF('Tree Inventory'!C65="","",IF('Tree Inventory'!J65="Active","active","needs-review"))</f>
      </c>
      <c r="I65">
        <f>IF('Tree Inventory'!C65="","",'Tree Inventory'!L65)</f>
      </c>
      <c r="J65">
        <f>IF('Tree Inventory'!C65="","",'Tree Inventory'!D65)</f>
      </c>
      <c r="K65">
        <f>IF('Tree Inventory'!C65="","",'Tree Inventory'!I65)</f>
      </c>
      <c r="L65">
        <f>IF('Tree Inventory'!C65="","",'Tree Inventory'!A65)</f>
      </c>
    </row>
    <row r="66" spans="1:12" x14ac:dyDescent="0.25">
      <c r="A66">
        <f>IF('Tree Inventory'!C66="","",'Tree Inventory'!C66)</f>
      </c>
      <c r="B66">
        <f>IF('Tree Inventory'!C66="","","Fruit Trees")</f>
      </c>
      <c r="C66">
        <f>IF('Tree Inventory'!C66="","",'Tree Inventory'!B66)</f>
      </c>
      <c r="D66">
        <f>IF('Tree Inventory'!C66="","",'Tree Inventory'!E66)</f>
      </c>
      <c r="E66">
        <f>IF('Tree Inventory'!C66="","",'Tree Inventory'!F66)</f>
      </c>
      <c r="F66">
        <f>IF('Tree Inventory'!C66="","",'Tree Inventory'!G66)</f>
      </c>
      <c r="G66">
        <f>IF('Tree Inventory'!C66="","",IF('Tree Inventory'!H66="","",TEXT('Tree Inventory'!H66,"yyyy-mm-dd")))</f>
      </c>
      <c r="H66">
        <f>IF('Tree Inventory'!C66="","",IF('Tree Inventory'!J66="Active","active","needs-review"))</f>
      </c>
      <c r="I66">
        <f>IF('Tree Inventory'!C66="","",'Tree Inventory'!L66)</f>
      </c>
      <c r="J66">
        <f>IF('Tree Inventory'!C66="","",'Tree Inventory'!D66)</f>
      </c>
      <c r="K66">
        <f>IF('Tree Inventory'!C66="","",'Tree Inventory'!I66)</f>
      </c>
      <c r="L66">
        <f>IF('Tree Inventory'!C66="","",'Tree Inventory'!A66)</f>
      </c>
    </row>
    <row r="67" spans="1:12" x14ac:dyDescent="0.25">
      <c r="A67">
        <f>IF('Tree Inventory'!C67="","",'Tree Inventory'!C67)</f>
      </c>
      <c r="B67">
        <f>IF('Tree Inventory'!C67="","","Fruit Trees")</f>
      </c>
      <c r="C67">
        <f>IF('Tree Inventory'!C67="","",'Tree Inventory'!B67)</f>
      </c>
      <c r="D67">
        <f>IF('Tree Inventory'!C67="","",'Tree Inventory'!E67)</f>
      </c>
      <c r="E67">
        <f>IF('Tree Inventory'!C67="","",'Tree Inventory'!F67)</f>
      </c>
      <c r="F67">
        <f>IF('Tree Inventory'!C67="","",'Tree Inventory'!G67)</f>
      </c>
      <c r="G67">
        <f>IF('Tree Inventory'!C67="","",IF('Tree Inventory'!H67="","",TEXT('Tree Inventory'!H67,"yyyy-mm-dd")))</f>
      </c>
      <c r="H67">
        <f>IF('Tree Inventory'!C67="","",IF('Tree Inventory'!J67="Active","active","needs-review"))</f>
      </c>
      <c r="I67">
        <f>IF('Tree Inventory'!C67="","",'Tree Inventory'!L67)</f>
      </c>
      <c r="J67">
        <f>IF('Tree Inventory'!C67="","",'Tree Inventory'!D67)</f>
      </c>
      <c r="K67">
        <f>IF('Tree Inventory'!C67="","",'Tree Inventory'!I67)</f>
      </c>
      <c r="L67">
        <f>IF('Tree Inventory'!C67="","",'Tree Inventory'!A67)</f>
      </c>
    </row>
    <row r="68" spans="1:12" x14ac:dyDescent="0.25">
      <c r="A68">
        <f>IF('Tree Inventory'!C68="","",'Tree Inventory'!C68)</f>
      </c>
      <c r="B68">
        <f>IF('Tree Inventory'!C68="","","Fruit Trees")</f>
      </c>
      <c r="C68">
        <f>IF('Tree Inventory'!C68="","",'Tree Inventory'!B68)</f>
      </c>
      <c r="D68">
        <f>IF('Tree Inventory'!C68="","",'Tree Inventory'!E68)</f>
      </c>
      <c r="E68">
        <f>IF('Tree Inventory'!C68="","",'Tree Inventory'!F68)</f>
      </c>
      <c r="F68">
        <f>IF('Tree Inventory'!C68="","",'Tree Inventory'!G68)</f>
      </c>
      <c r="G68">
        <f>IF('Tree Inventory'!C68="","",IF('Tree Inventory'!H68="","",TEXT('Tree Inventory'!H68,"yyyy-mm-dd")))</f>
      </c>
      <c r="H68">
        <f>IF('Tree Inventory'!C68="","",IF('Tree Inventory'!J68="Active","active","needs-review"))</f>
      </c>
      <c r="I68">
        <f>IF('Tree Inventory'!C68="","",'Tree Inventory'!L68)</f>
      </c>
      <c r="J68">
        <f>IF('Tree Inventory'!C68="","",'Tree Inventory'!D68)</f>
      </c>
      <c r="K68">
        <f>IF('Tree Inventory'!C68="","",'Tree Inventory'!I68)</f>
      </c>
      <c r="L68">
        <f>IF('Tree Inventory'!C68="","",'Tree Inventory'!A68)</f>
      </c>
    </row>
    <row r="69" spans="1:12" x14ac:dyDescent="0.25">
      <c r="A69">
        <f>IF('Tree Inventory'!C69="","",'Tree Inventory'!C69)</f>
      </c>
      <c r="B69">
        <f>IF('Tree Inventory'!C69="","","Fruit Trees")</f>
      </c>
      <c r="C69">
        <f>IF('Tree Inventory'!C69="","",'Tree Inventory'!B69)</f>
      </c>
      <c r="D69">
        <f>IF('Tree Inventory'!C69="","",'Tree Inventory'!E69)</f>
      </c>
      <c r="E69">
        <f>IF('Tree Inventory'!C69="","",'Tree Inventory'!F69)</f>
      </c>
      <c r="F69">
        <f>IF('Tree Inventory'!C69="","",'Tree Inventory'!G69)</f>
      </c>
      <c r="G69">
        <f>IF('Tree Inventory'!C69="","",IF('Tree Inventory'!H69="","",TEXT('Tree Inventory'!H69,"yyyy-mm-dd")))</f>
      </c>
      <c r="H69">
        <f>IF('Tree Inventory'!C69="","",IF('Tree Inventory'!J69="Active","active","needs-review"))</f>
      </c>
      <c r="I69">
        <f>IF('Tree Inventory'!C69="","",'Tree Inventory'!L69)</f>
      </c>
      <c r="J69">
        <f>IF('Tree Inventory'!C69="","",'Tree Inventory'!D69)</f>
      </c>
      <c r="K69">
        <f>IF('Tree Inventory'!C69="","",'Tree Inventory'!I69)</f>
      </c>
      <c r="L69">
        <f>IF('Tree Inventory'!C69="","",'Tree Inventory'!A69)</f>
      </c>
    </row>
    <row r="70" spans="1:12" x14ac:dyDescent="0.25">
      <c r="A70">
        <f>IF('Tree Inventory'!C70="","",'Tree Inventory'!C70)</f>
      </c>
      <c r="B70">
        <f>IF('Tree Inventory'!C70="","","Fruit Trees")</f>
      </c>
      <c r="C70">
        <f>IF('Tree Inventory'!C70="","",'Tree Inventory'!B70)</f>
      </c>
      <c r="D70">
        <f>IF('Tree Inventory'!C70="","",'Tree Inventory'!E70)</f>
      </c>
      <c r="E70">
        <f>IF('Tree Inventory'!C70="","",'Tree Inventory'!F70)</f>
      </c>
      <c r="F70">
        <f>IF('Tree Inventory'!C70="","",'Tree Inventory'!G70)</f>
      </c>
      <c r="G70">
        <f>IF('Tree Inventory'!C70="","",IF('Tree Inventory'!H70="","",TEXT('Tree Inventory'!H70,"yyyy-mm-dd")))</f>
      </c>
      <c r="H70">
        <f>IF('Tree Inventory'!C70="","",IF('Tree Inventory'!J70="Active","active","needs-review"))</f>
      </c>
      <c r="I70">
        <f>IF('Tree Inventory'!C70="","",'Tree Inventory'!L70)</f>
      </c>
      <c r="J70">
        <f>IF('Tree Inventory'!C70="","",'Tree Inventory'!D70)</f>
      </c>
      <c r="K70">
        <f>IF('Tree Inventory'!C70="","",'Tree Inventory'!I70)</f>
      </c>
      <c r="L70">
        <f>IF('Tree Inventory'!C70="","",'Tree Inventory'!A70)</f>
      </c>
    </row>
    <row r="71" spans="1:12" x14ac:dyDescent="0.25">
      <c r="A71">
        <f>IF('Tree Inventory'!C71="","",'Tree Inventory'!C71)</f>
      </c>
      <c r="B71">
        <f>IF('Tree Inventory'!C71="","","Fruit Trees")</f>
      </c>
      <c r="C71">
        <f>IF('Tree Inventory'!C71="","",'Tree Inventory'!B71)</f>
      </c>
      <c r="D71">
        <f>IF('Tree Inventory'!C71="","",'Tree Inventory'!E71)</f>
      </c>
      <c r="E71">
        <f>IF('Tree Inventory'!C71="","",'Tree Inventory'!F71)</f>
      </c>
      <c r="F71">
        <f>IF('Tree Inventory'!C71="","",'Tree Inventory'!G71)</f>
      </c>
      <c r="G71">
        <f>IF('Tree Inventory'!C71="","",IF('Tree Inventory'!H71="","",TEXT('Tree Inventory'!H71,"yyyy-mm-dd")))</f>
      </c>
      <c r="H71">
        <f>IF('Tree Inventory'!C71="","",IF('Tree Inventory'!J71="Active","active","needs-review"))</f>
      </c>
      <c r="I71">
        <f>IF('Tree Inventory'!C71="","",'Tree Inventory'!L71)</f>
      </c>
      <c r="J71">
        <f>IF('Tree Inventory'!C71="","",'Tree Inventory'!D71)</f>
      </c>
      <c r="K71">
        <f>IF('Tree Inventory'!C71="","",'Tree Inventory'!I71)</f>
      </c>
      <c r="L71">
        <f>IF('Tree Inventory'!C71="","",'Tree Inventory'!A71)</f>
      </c>
    </row>
    <row r="72" spans="1:12" x14ac:dyDescent="0.25">
      <c r="A72">
        <f>IF('Tree Inventory'!C72="","",'Tree Inventory'!C72)</f>
      </c>
      <c r="B72">
        <f>IF('Tree Inventory'!C72="","","Fruit Trees")</f>
      </c>
      <c r="C72">
        <f>IF('Tree Inventory'!C72="","",'Tree Inventory'!B72)</f>
      </c>
      <c r="D72">
        <f>IF('Tree Inventory'!C72="","",'Tree Inventory'!E72)</f>
      </c>
      <c r="E72">
        <f>IF('Tree Inventory'!C72="","",'Tree Inventory'!F72)</f>
      </c>
      <c r="F72">
        <f>IF('Tree Inventory'!C72="","",'Tree Inventory'!G72)</f>
      </c>
      <c r="G72">
        <f>IF('Tree Inventory'!C72="","",IF('Tree Inventory'!H72="","",TEXT('Tree Inventory'!H72,"yyyy-mm-dd")))</f>
      </c>
      <c r="H72">
        <f>IF('Tree Inventory'!C72="","",IF('Tree Inventory'!J72="Active","active","needs-review"))</f>
      </c>
      <c r="I72">
        <f>IF('Tree Inventory'!C72="","",'Tree Inventory'!L72)</f>
      </c>
      <c r="J72">
        <f>IF('Tree Inventory'!C72="","",'Tree Inventory'!D72)</f>
      </c>
      <c r="K72">
        <f>IF('Tree Inventory'!C72="","",'Tree Inventory'!I72)</f>
      </c>
      <c r="L72">
        <f>IF('Tree Inventory'!C72="","",'Tree Inventory'!A72)</f>
      </c>
    </row>
    <row r="73" spans="1:12" x14ac:dyDescent="0.25">
      <c r="A73">
        <f>IF('Tree Inventory'!C73="","",'Tree Inventory'!C73)</f>
      </c>
      <c r="B73">
        <f>IF('Tree Inventory'!C73="","","Fruit Trees")</f>
      </c>
      <c r="C73">
        <f>IF('Tree Inventory'!C73="","",'Tree Inventory'!B73)</f>
      </c>
      <c r="D73">
        <f>IF('Tree Inventory'!C73="","",'Tree Inventory'!E73)</f>
      </c>
      <c r="E73">
        <f>IF('Tree Inventory'!C73="","",'Tree Inventory'!F73)</f>
      </c>
      <c r="F73">
        <f>IF('Tree Inventory'!C73="","",'Tree Inventory'!G73)</f>
      </c>
      <c r="G73">
        <f>IF('Tree Inventory'!C73="","",IF('Tree Inventory'!H73="","",TEXT('Tree Inventory'!H73,"yyyy-mm-dd")))</f>
      </c>
      <c r="H73">
        <f>IF('Tree Inventory'!C73="","",IF('Tree Inventory'!J73="Active","active","needs-review"))</f>
      </c>
      <c r="I73">
        <f>IF('Tree Inventory'!C73="","",'Tree Inventory'!L73)</f>
      </c>
      <c r="J73">
        <f>IF('Tree Inventory'!C73="","",'Tree Inventory'!D73)</f>
      </c>
      <c r="K73">
        <f>IF('Tree Inventory'!C73="","",'Tree Inventory'!I73)</f>
      </c>
      <c r="L73">
        <f>IF('Tree Inventory'!C73="","",'Tree Inventory'!A73)</f>
      </c>
    </row>
    <row r="74" spans="1:12" x14ac:dyDescent="0.25">
      <c r="A74">
        <f>IF('Tree Inventory'!C74="","",'Tree Inventory'!C74)</f>
      </c>
      <c r="B74">
        <f>IF('Tree Inventory'!C74="","","Fruit Trees")</f>
      </c>
      <c r="C74">
        <f>IF('Tree Inventory'!C74="","",'Tree Inventory'!B74)</f>
      </c>
      <c r="D74">
        <f>IF('Tree Inventory'!C74="","",'Tree Inventory'!E74)</f>
      </c>
      <c r="E74">
        <f>IF('Tree Inventory'!C74="","",'Tree Inventory'!F74)</f>
      </c>
      <c r="F74">
        <f>IF('Tree Inventory'!C74="","",'Tree Inventory'!G74)</f>
      </c>
      <c r="G74">
        <f>IF('Tree Inventory'!C74="","",IF('Tree Inventory'!H74="","",TEXT('Tree Inventory'!H74,"yyyy-mm-dd")))</f>
      </c>
      <c r="H74">
        <f>IF('Tree Inventory'!C74="","",IF('Tree Inventory'!J74="Active","active","needs-review"))</f>
      </c>
      <c r="I74">
        <f>IF('Tree Inventory'!C74="","",'Tree Inventory'!L74)</f>
      </c>
      <c r="J74">
        <f>IF('Tree Inventory'!C74="","",'Tree Inventory'!D74)</f>
      </c>
      <c r="K74">
        <f>IF('Tree Inventory'!C74="","",'Tree Inventory'!I74)</f>
      </c>
      <c r="L74">
        <f>IF('Tree Inventory'!C74="","",'Tree Inventory'!A74)</f>
      </c>
    </row>
    <row r="75" spans="1:12" x14ac:dyDescent="0.25">
      <c r="A75">
        <f>IF('Tree Inventory'!C75="","",'Tree Inventory'!C75)</f>
      </c>
      <c r="B75">
        <f>IF('Tree Inventory'!C75="","","Fruit Trees")</f>
      </c>
      <c r="C75">
        <f>IF('Tree Inventory'!C75="","",'Tree Inventory'!B75)</f>
      </c>
      <c r="D75">
        <f>IF('Tree Inventory'!C75="","",'Tree Inventory'!E75)</f>
      </c>
      <c r="E75">
        <f>IF('Tree Inventory'!C75="","",'Tree Inventory'!F75)</f>
      </c>
      <c r="F75">
        <f>IF('Tree Inventory'!C75="","",'Tree Inventory'!G75)</f>
      </c>
      <c r="G75">
        <f>IF('Tree Inventory'!C75="","",IF('Tree Inventory'!H75="","",TEXT('Tree Inventory'!H75,"yyyy-mm-dd")))</f>
      </c>
      <c r="H75">
        <f>IF('Tree Inventory'!C75="","",IF('Tree Inventory'!J75="Active","active","needs-review"))</f>
      </c>
      <c r="I75">
        <f>IF('Tree Inventory'!C75="","",'Tree Inventory'!L75)</f>
      </c>
      <c r="J75">
        <f>IF('Tree Inventory'!C75="","",'Tree Inventory'!D75)</f>
      </c>
      <c r="K75">
        <f>IF('Tree Inventory'!C75="","",'Tree Inventory'!I75)</f>
      </c>
      <c r="L75">
        <f>IF('Tree Inventory'!C75="","",'Tree Inventory'!A75)</f>
      </c>
    </row>
    <row r="76" spans="1:12" x14ac:dyDescent="0.25">
      <c r="A76">
        <f>IF('Tree Inventory'!C76="","",'Tree Inventory'!C76)</f>
      </c>
      <c r="B76">
        <f>IF('Tree Inventory'!C76="","","Fruit Trees")</f>
      </c>
      <c r="C76">
        <f>IF('Tree Inventory'!C76="","",'Tree Inventory'!B76)</f>
      </c>
      <c r="D76">
        <f>IF('Tree Inventory'!C76="","",'Tree Inventory'!E76)</f>
      </c>
      <c r="E76">
        <f>IF('Tree Inventory'!C76="","",'Tree Inventory'!F76)</f>
      </c>
      <c r="F76">
        <f>IF('Tree Inventory'!C76="","",'Tree Inventory'!G76)</f>
      </c>
      <c r="G76">
        <f>IF('Tree Inventory'!C76="","",IF('Tree Inventory'!H76="","",TEXT('Tree Inventory'!H76,"yyyy-mm-dd")))</f>
      </c>
      <c r="H76">
        <f>IF('Tree Inventory'!C76="","",IF('Tree Inventory'!J76="Active","active","needs-review"))</f>
      </c>
      <c r="I76">
        <f>IF('Tree Inventory'!C76="","",'Tree Inventory'!L76)</f>
      </c>
      <c r="J76">
        <f>IF('Tree Inventory'!C76="","",'Tree Inventory'!D76)</f>
      </c>
      <c r="K76">
        <f>IF('Tree Inventory'!C76="","",'Tree Inventory'!I76)</f>
      </c>
      <c r="L76">
        <f>IF('Tree Inventory'!C76="","",'Tree Inventory'!A76)</f>
      </c>
    </row>
    <row r="77" spans="1:12" x14ac:dyDescent="0.25">
      <c r="A77">
        <f>IF('Tree Inventory'!C77="","",'Tree Inventory'!C77)</f>
      </c>
      <c r="B77">
        <f>IF('Tree Inventory'!C77="","","Fruit Trees")</f>
      </c>
      <c r="C77">
        <f>IF('Tree Inventory'!C77="","",'Tree Inventory'!B77)</f>
      </c>
      <c r="D77">
        <f>IF('Tree Inventory'!C77="","",'Tree Inventory'!E77)</f>
      </c>
      <c r="E77">
        <f>IF('Tree Inventory'!C77="","",'Tree Inventory'!F77)</f>
      </c>
      <c r="F77">
        <f>IF('Tree Inventory'!C77="","",'Tree Inventory'!G77)</f>
      </c>
      <c r="G77">
        <f>IF('Tree Inventory'!C77="","",IF('Tree Inventory'!H77="","",TEXT('Tree Inventory'!H77,"yyyy-mm-dd")))</f>
      </c>
      <c r="H77">
        <f>IF('Tree Inventory'!C77="","",IF('Tree Inventory'!J77="Active","active","needs-review"))</f>
      </c>
      <c r="I77">
        <f>IF('Tree Inventory'!C77="","",'Tree Inventory'!L77)</f>
      </c>
      <c r="J77">
        <f>IF('Tree Inventory'!C77="","",'Tree Inventory'!D77)</f>
      </c>
      <c r="K77">
        <f>IF('Tree Inventory'!C77="","",'Tree Inventory'!I77)</f>
      </c>
      <c r="L77">
        <f>IF('Tree Inventory'!C77="","",'Tree Inventory'!A77)</f>
      </c>
    </row>
    <row r="78" spans="1:12" x14ac:dyDescent="0.25">
      <c r="A78">
        <f>IF('Tree Inventory'!C78="","",'Tree Inventory'!C78)</f>
      </c>
      <c r="B78">
        <f>IF('Tree Inventory'!C78="","","Fruit Trees")</f>
      </c>
      <c r="C78">
        <f>IF('Tree Inventory'!C78="","",'Tree Inventory'!B78)</f>
      </c>
      <c r="D78">
        <f>IF('Tree Inventory'!C78="","",'Tree Inventory'!E78)</f>
      </c>
      <c r="E78">
        <f>IF('Tree Inventory'!C78="","",'Tree Inventory'!F78)</f>
      </c>
      <c r="F78">
        <f>IF('Tree Inventory'!C78="","",'Tree Inventory'!G78)</f>
      </c>
      <c r="G78">
        <f>IF('Tree Inventory'!C78="","",IF('Tree Inventory'!H78="","",TEXT('Tree Inventory'!H78,"yyyy-mm-dd")))</f>
      </c>
      <c r="H78">
        <f>IF('Tree Inventory'!C78="","",IF('Tree Inventory'!J78="Active","active","needs-review"))</f>
      </c>
      <c r="I78">
        <f>IF('Tree Inventory'!C78="","",'Tree Inventory'!L78)</f>
      </c>
      <c r="J78">
        <f>IF('Tree Inventory'!C78="","",'Tree Inventory'!D78)</f>
      </c>
      <c r="K78">
        <f>IF('Tree Inventory'!C78="","",'Tree Inventory'!I78)</f>
      </c>
      <c r="L78">
        <f>IF('Tree Inventory'!C78="","",'Tree Inventory'!A78)</f>
      </c>
    </row>
    <row r="79" spans="1:12" x14ac:dyDescent="0.25">
      <c r="A79">
        <f>IF('Tree Inventory'!C79="","",'Tree Inventory'!C79)</f>
      </c>
      <c r="B79">
        <f>IF('Tree Inventory'!C79="","","Fruit Trees")</f>
      </c>
      <c r="C79">
        <f>IF('Tree Inventory'!C79="","",'Tree Inventory'!B79)</f>
      </c>
      <c r="D79">
        <f>IF('Tree Inventory'!C79="","",'Tree Inventory'!E79)</f>
      </c>
      <c r="E79">
        <f>IF('Tree Inventory'!C79="","",'Tree Inventory'!F79)</f>
      </c>
      <c r="F79">
        <f>IF('Tree Inventory'!C79="","",'Tree Inventory'!G79)</f>
      </c>
      <c r="G79">
        <f>IF('Tree Inventory'!C79="","",IF('Tree Inventory'!H79="","",TEXT('Tree Inventory'!H79,"yyyy-mm-dd")))</f>
      </c>
      <c r="H79">
        <f>IF('Tree Inventory'!C79="","",IF('Tree Inventory'!J79="Active","active","needs-review"))</f>
      </c>
      <c r="I79">
        <f>IF('Tree Inventory'!C79="","",'Tree Inventory'!L79)</f>
      </c>
      <c r="J79">
        <f>IF('Tree Inventory'!C79="","",'Tree Inventory'!D79)</f>
      </c>
      <c r="K79">
        <f>IF('Tree Inventory'!C79="","",'Tree Inventory'!I79)</f>
      </c>
      <c r="L79">
        <f>IF('Tree Inventory'!C79="","",'Tree Inventory'!A79)</f>
      </c>
    </row>
    <row r="80" spans="1:12" x14ac:dyDescent="0.25">
      <c r="A80">
        <f>IF('Tree Inventory'!C80="","",'Tree Inventory'!C80)</f>
      </c>
      <c r="B80">
        <f>IF('Tree Inventory'!C80="","","Fruit Trees")</f>
      </c>
      <c r="C80">
        <f>IF('Tree Inventory'!C80="","",'Tree Inventory'!B80)</f>
      </c>
      <c r="D80">
        <f>IF('Tree Inventory'!C80="","",'Tree Inventory'!E80)</f>
      </c>
      <c r="E80">
        <f>IF('Tree Inventory'!C80="","",'Tree Inventory'!F80)</f>
      </c>
      <c r="F80">
        <f>IF('Tree Inventory'!C80="","",'Tree Inventory'!G80)</f>
      </c>
      <c r="G80">
        <f>IF('Tree Inventory'!C80="","",IF('Tree Inventory'!H80="","",TEXT('Tree Inventory'!H80,"yyyy-mm-dd")))</f>
      </c>
      <c r="H80">
        <f>IF('Tree Inventory'!C80="","",IF('Tree Inventory'!J80="Active","active","needs-review"))</f>
      </c>
      <c r="I80">
        <f>IF('Tree Inventory'!C80="","",'Tree Inventory'!L80)</f>
      </c>
      <c r="J80">
        <f>IF('Tree Inventory'!C80="","",'Tree Inventory'!D80)</f>
      </c>
      <c r="K80">
        <f>IF('Tree Inventory'!C80="","",'Tree Inventory'!I80)</f>
      </c>
      <c r="L80">
        <f>IF('Tree Inventory'!C80="","",'Tree Inventory'!A80)</f>
      </c>
    </row>
    <row r="81" spans="1:12" x14ac:dyDescent="0.25">
      <c r="A81">
        <f>IF('Tree Inventory'!C81="","",'Tree Inventory'!C81)</f>
      </c>
      <c r="B81">
        <f>IF('Tree Inventory'!C81="","","Fruit Trees")</f>
      </c>
      <c r="C81">
        <f>IF('Tree Inventory'!C81="","",'Tree Inventory'!B81)</f>
      </c>
      <c r="D81">
        <f>IF('Tree Inventory'!C81="","",'Tree Inventory'!E81)</f>
      </c>
      <c r="E81">
        <f>IF('Tree Inventory'!C81="","",'Tree Inventory'!F81)</f>
      </c>
      <c r="F81">
        <f>IF('Tree Inventory'!C81="","",'Tree Inventory'!G81)</f>
      </c>
      <c r="G81">
        <f>IF('Tree Inventory'!C81="","",IF('Tree Inventory'!H81="","",TEXT('Tree Inventory'!H81,"yyyy-mm-dd")))</f>
      </c>
      <c r="H81">
        <f>IF('Tree Inventory'!C81="","",IF('Tree Inventory'!J81="Active","active","needs-review"))</f>
      </c>
      <c r="I81">
        <f>IF('Tree Inventory'!C81="","",'Tree Inventory'!L81)</f>
      </c>
      <c r="J81">
        <f>IF('Tree Inventory'!C81="","",'Tree Inventory'!D81)</f>
      </c>
      <c r="K81">
        <f>IF('Tree Inventory'!C81="","",'Tree Inventory'!I81)</f>
      </c>
      <c r="L81">
        <f>IF('Tree Inventory'!C81="","",'Tree Inventory'!A81)</f>
      </c>
    </row>
    <row r="82" spans="1:12" x14ac:dyDescent="0.25">
      <c r="A82">
        <f>IF('Tree Inventory'!C82="","",'Tree Inventory'!C82)</f>
      </c>
      <c r="B82">
        <f>IF('Tree Inventory'!C82="","","Fruit Trees")</f>
      </c>
      <c r="C82">
        <f>IF('Tree Inventory'!C82="","",'Tree Inventory'!B82)</f>
      </c>
      <c r="D82">
        <f>IF('Tree Inventory'!C82="","",'Tree Inventory'!E82)</f>
      </c>
      <c r="E82">
        <f>IF('Tree Inventory'!C82="","",'Tree Inventory'!F82)</f>
      </c>
      <c r="F82">
        <f>IF('Tree Inventory'!C82="","",'Tree Inventory'!G82)</f>
      </c>
      <c r="G82">
        <f>IF('Tree Inventory'!C82="","",IF('Tree Inventory'!H82="","",TEXT('Tree Inventory'!H82,"yyyy-mm-dd")))</f>
      </c>
      <c r="H82">
        <f>IF('Tree Inventory'!C82="","",IF('Tree Inventory'!J82="Active","active","needs-review"))</f>
      </c>
      <c r="I82">
        <f>IF('Tree Inventory'!C82="","",'Tree Inventory'!L82)</f>
      </c>
      <c r="J82">
        <f>IF('Tree Inventory'!C82="","",'Tree Inventory'!D82)</f>
      </c>
      <c r="K82">
        <f>IF('Tree Inventory'!C82="","",'Tree Inventory'!I82)</f>
      </c>
      <c r="L82">
        <f>IF('Tree Inventory'!C82="","",'Tree Inventory'!A82)</f>
      </c>
    </row>
    <row r="83" spans="1:12" x14ac:dyDescent="0.25">
      <c r="A83">
        <f>IF('Tree Inventory'!C83="","",'Tree Inventory'!C83)</f>
      </c>
      <c r="B83">
        <f>IF('Tree Inventory'!C83="","","Fruit Trees")</f>
      </c>
      <c r="C83">
        <f>IF('Tree Inventory'!C83="","",'Tree Inventory'!B83)</f>
      </c>
      <c r="D83">
        <f>IF('Tree Inventory'!C83="","",'Tree Inventory'!E83)</f>
      </c>
      <c r="E83">
        <f>IF('Tree Inventory'!C83="","",'Tree Inventory'!F83)</f>
      </c>
      <c r="F83">
        <f>IF('Tree Inventory'!C83="","",'Tree Inventory'!G83)</f>
      </c>
      <c r="G83">
        <f>IF('Tree Inventory'!C83="","",IF('Tree Inventory'!H83="","",TEXT('Tree Inventory'!H83,"yyyy-mm-dd")))</f>
      </c>
      <c r="H83">
        <f>IF('Tree Inventory'!C83="","",IF('Tree Inventory'!J83="Active","active","needs-review"))</f>
      </c>
      <c r="I83">
        <f>IF('Tree Inventory'!C83="","",'Tree Inventory'!L83)</f>
      </c>
      <c r="J83">
        <f>IF('Tree Inventory'!C83="","",'Tree Inventory'!D83)</f>
      </c>
      <c r="K83">
        <f>IF('Tree Inventory'!C83="","",'Tree Inventory'!I83)</f>
      </c>
      <c r="L83">
        <f>IF('Tree Inventory'!C83="","",'Tree Inventory'!A83)</f>
      </c>
    </row>
    <row r="84" spans="1:12" x14ac:dyDescent="0.25">
      <c r="A84">
        <f>IF('Tree Inventory'!C84="","",'Tree Inventory'!C84)</f>
      </c>
      <c r="B84">
        <f>IF('Tree Inventory'!C84="","","Fruit Trees")</f>
      </c>
      <c r="C84">
        <f>IF('Tree Inventory'!C84="","",'Tree Inventory'!B84)</f>
      </c>
      <c r="D84">
        <f>IF('Tree Inventory'!C84="","",'Tree Inventory'!E84)</f>
      </c>
      <c r="E84">
        <f>IF('Tree Inventory'!C84="","",'Tree Inventory'!F84)</f>
      </c>
      <c r="F84">
        <f>IF('Tree Inventory'!C84="","",'Tree Inventory'!G84)</f>
      </c>
      <c r="G84">
        <f>IF('Tree Inventory'!C84="","",IF('Tree Inventory'!H84="","",TEXT('Tree Inventory'!H84,"yyyy-mm-dd")))</f>
      </c>
      <c r="H84">
        <f>IF('Tree Inventory'!C84="","",IF('Tree Inventory'!J84="Active","active","needs-review"))</f>
      </c>
      <c r="I84">
        <f>IF('Tree Inventory'!C84="","",'Tree Inventory'!L84)</f>
      </c>
      <c r="J84">
        <f>IF('Tree Inventory'!C84="","",'Tree Inventory'!D84)</f>
      </c>
      <c r="K84">
        <f>IF('Tree Inventory'!C84="","",'Tree Inventory'!I84)</f>
      </c>
      <c r="L84">
        <f>IF('Tree Inventory'!C84="","",'Tree Inventory'!A84)</f>
      </c>
    </row>
    <row r="85" spans="1:12" x14ac:dyDescent="0.25">
      <c r="A85">
        <f>IF('Tree Inventory'!C85="","",'Tree Inventory'!C85)</f>
      </c>
      <c r="B85">
        <f>IF('Tree Inventory'!C85="","","Fruit Trees")</f>
      </c>
      <c r="C85">
        <f>IF('Tree Inventory'!C85="","",'Tree Inventory'!B85)</f>
      </c>
      <c r="D85">
        <f>IF('Tree Inventory'!C85="","",'Tree Inventory'!E85)</f>
      </c>
      <c r="E85">
        <f>IF('Tree Inventory'!C85="","",'Tree Inventory'!F85)</f>
      </c>
      <c r="F85">
        <f>IF('Tree Inventory'!C85="","",'Tree Inventory'!G85)</f>
      </c>
      <c r="G85">
        <f>IF('Tree Inventory'!C85="","",IF('Tree Inventory'!H85="","",TEXT('Tree Inventory'!H85,"yyyy-mm-dd")))</f>
      </c>
      <c r="H85">
        <f>IF('Tree Inventory'!C85="","",IF('Tree Inventory'!J85="Active","active","needs-review"))</f>
      </c>
      <c r="I85">
        <f>IF('Tree Inventory'!C85="","",'Tree Inventory'!L85)</f>
      </c>
      <c r="J85">
        <f>IF('Tree Inventory'!C85="","",'Tree Inventory'!D85)</f>
      </c>
      <c r="K85">
        <f>IF('Tree Inventory'!C85="","",'Tree Inventory'!I85)</f>
      </c>
      <c r="L85">
        <f>IF('Tree Inventory'!C85="","",'Tree Inventory'!A85)</f>
      </c>
    </row>
    <row r="86" spans="1:12" x14ac:dyDescent="0.25">
      <c r="A86">
        <f>IF('Tree Inventory'!C86="","",'Tree Inventory'!C86)</f>
      </c>
      <c r="B86">
        <f>IF('Tree Inventory'!C86="","","Fruit Trees")</f>
      </c>
      <c r="C86">
        <f>IF('Tree Inventory'!C86="","",'Tree Inventory'!B86)</f>
      </c>
      <c r="D86">
        <f>IF('Tree Inventory'!C86="","",'Tree Inventory'!E86)</f>
      </c>
      <c r="E86">
        <f>IF('Tree Inventory'!C86="","",'Tree Inventory'!F86)</f>
      </c>
      <c r="F86">
        <f>IF('Tree Inventory'!C86="","",'Tree Inventory'!G86)</f>
      </c>
      <c r="G86">
        <f>IF('Tree Inventory'!C86="","",IF('Tree Inventory'!H86="","",TEXT('Tree Inventory'!H86,"yyyy-mm-dd")))</f>
      </c>
      <c r="H86">
        <f>IF('Tree Inventory'!C86="","",IF('Tree Inventory'!J86="Active","active","needs-review"))</f>
      </c>
      <c r="I86">
        <f>IF('Tree Inventory'!C86="","",'Tree Inventory'!L86)</f>
      </c>
      <c r="J86">
        <f>IF('Tree Inventory'!C86="","",'Tree Inventory'!D86)</f>
      </c>
      <c r="K86">
        <f>IF('Tree Inventory'!C86="","",'Tree Inventory'!I86)</f>
      </c>
      <c r="L86">
        <f>IF('Tree Inventory'!C86="","",'Tree Inventory'!A86)</f>
      </c>
    </row>
    <row r="87" spans="1:12" x14ac:dyDescent="0.25">
      <c r="A87">
        <f>IF('Tree Inventory'!C87="","",'Tree Inventory'!C87)</f>
      </c>
      <c r="B87">
        <f>IF('Tree Inventory'!C87="","","Fruit Trees")</f>
      </c>
      <c r="C87">
        <f>IF('Tree Inventory'!C87="","",'Tree Inventory'!B87)</f>
      </c>
      <c r="D87">
        <f>IF('Tree Inventory'!C87="","",'Tree Inventory'!E87)</f>
      </c>
      <c r="E87">
        <f>IF('Tree Inventory'!C87="","",'Tree Inventory'!F87)</f>
      </c>
      <c r="F87">
        <f>IF('Tree Inventory'!C87="","",'Tree Inventory'!G87)</f>
      </c>
      <c r="G87">
        <f>IF('Tree Inventory'!C87="","",IF('Tree Inventory'!H87="","",TEXT('Tree Inventory'!H87,"yyyy-mm-dd")))</f>
      </c>
      <c r="H87">
        <f>IF('Tree Inventory'!C87="","",IF('Tree Inventory'!J87="Active","active","needs-review"))</f>
      </c>
      <c r="I87">
        <f>IF('Tree Inventory'!C87="","",'Tree Inventory'!L87)</f>
      </c>
      <c r="J87">
        <f>IF('Tree Inventory'!C87="","",'Tree Inventory'!D87)</f>
      </c>
      <c r="K87">
        <f>IF('Tree Inventory'!C87="","",'Tree Inventory'!I87)</f>
      </c>
      <c r="L87">
        <f>IF('Tree Inventory'!C87="","",'Tree Inventory'!A87)</f>
      </c>
    </row>
    <row r="88" spans="1:12" x14ac:dyDescent="0.25">
      <c r="A88">
        <f>IF('Tree Inventory'!C88="","",'Tree Inventory'!C88)</f>
      </c>
      <c r="B88">
        <f>IF('Tree Inventory'!C88="","","Fruit Trees")</f>
      </c>
      <c r="C88">
        <f>IF('Tree Inventory'!C88="","",'Tree Inventory'!B88)</f>
      </c>
      <c r="D88">
        <f>IF('Tree Inventory'!C88="","",'Tree Inventory'!E88)</f>
      </c>
      <c r="E88">
        <f>IF('Tree Inventory'!C88="","",'Tree Inventory'!F88)</f>
      </c>
      <c r="F88">
        <f>IF('Tree Inventory'!C88="","",'Tree Inventory'!G88)</f>
      </c>
      <c r="G88">
        <f>IF('Tree Inventory'!C88="","",IF('Tree Inventory'!H88="","",TEXT('Tree Inventory'!H88,"yyyy-mm-dd")))</f>
      </c>
      <c r="H88">
        <f>IF('Tree Inventory'!C88="","",IF('Tree Inventory'!J88="Active","active","needs-review"))</f>
      </c>
      <c r="I88">
        <f>IF('Tree Inventory'!C88="","",'Tree Inventory'!L88)</f>
      </c>
      <c r="J88">
        <f>IF('Tree Inventory'!C88="","",'Tree Inventory'!D88)</f>
      </c>
      <c r="K88">
        <f>IF('Tree Inventory'!C88="","",'Tree Inventory'!I88)</f>
      </c>
      <c r="L88">
        <f>IF('Tree Inventory'!C88="","",'Tree Inventory'!A88)</f>
      </c>
    </row>
    <row r="89" spans="1:12" x14ac:dyDescent="0.25">
      <c r="A89">
        <f>IF('Tree Inventory'!C89="","",'Tree Inventory'!C89)</f>
      </c>
      <c r="B89">
        <f>IF('Tree Inventory'!C89="","","Fruit Trees")</f>
      </c>
      <c r="C89">
        <f>IF('Tree Inventory'!C89="","",'Tree Inventory'!B89)</f>
      </c>
      <c r="D89">
        <f>IF('Tree Inventory'!C89="","",'Tree Inventory'!E89)</f>
      </c>
      <c r="E89">
        <f>IF('Tree Inventory'!C89="","",'Tree Inventory'!F89)</f>
      </c>
      <c r="F89">
        <f>IF('Tree Inventory'!C89="","",'Tree Inventory'!G89)</f>
      </c>
      <c r="G89">
        <f>IF('Tree Inventory'!C89="","",IF('Tree Inventory'!H89="","",TEXT('Tree Inventory'!H89,"yyyy-mm-dd")))</f>
      </c>
      <c r="H89">
        <f>IF('Tree Inventory'!C89="","",IF('Tree Inventory'!J89="Active","active","needs-review"))</f>
      </c>
      <c r="I89">
        <f>IF('Tree Inventory'!C89="","",'Tree Inventory'!L89)</f>
      </c>
      <c r="J89">
        <f>IF('Tree Inventory'!C89="","",'Tree Inventory'!D89)</f>
      </c>
      <c r="K89">
        <f>IF('Tree Inventory'!C89="","",'Tree Inventory'!I89)</f>
      </c>
      <c r="L89">
        <f>IF('Tree Inventory'!C89="","",'Tree Inventory'!A89)</f>
      </c>
    </row>
    <row r="90" spans="1:12" x14ac:dyDescent="0.25">
      <c r="A90">
        <f>IF('Tree Inventory'!C90="","",'Tree Inventory'!C90)</f>
      </c>
      <c r="B90">
        <f>IF('Tree Inventory'!C90="","","Fruit Trees")</f>
      </c>
      <c r="C90">
        <f>IF('Tree Inventory'!C90="","",'Tree Inventory'!B90)</f>
      </c>
      <c r="D90">
        <f>IF('Tree Inventory'!C90="","",'Tree Inventory'!E90)</f>
      </c>
      <c r="E90">
        <f>IF('Tree Inventory'!C90="","",'Tree Inventory'!F90)</f>
      </c>
      <c r="F90">
        <f>IF('Tree Inventory'!C90="","",'Tree Inventory'!G90)</f>
      </c>
      <c r="G90">
        <f>IF('Tree Inventory'!C90="","",IF('Tree Inventory'!H90="","",TEXT('Tree Inventory'!H90,"yyyy-mm-dd")))</f>
      </c>
      <c r="H90">
        <f>IF('Tree Inventory'!C90="","",IF('Tree Inventory'!J90="Active","active","needs-review"))</f>
      </c>
      <c r="I90">
        <f>IF('Tree Inventory'!C90="","",'Tree Inventory'!L90)</f>
      </c>
      <c r="J90">
        <f>IF('Tree Inventory'!C90="","",'Tree Inventory'!D90)</f>
      </c>
      <c r="K90">
        <f>IF('Tree Inventory'!C90="","",'Tree Inventory'!I90)</f>
      </c>
      <c r="L90">
        <f>IF('Tree Inventory'!C90="","",'Tree Inventory'!A90)</f>
      </c>
    </row>
    <row r="91" spans="1:12" x14ac:dyDescent="0.25">
      <c r="A91">
        <f>IF('Tree Inventory'!C91="","",'Tree Inventory'!C91)</f>
      </c>
      <c r="B91">
        <f>IF('Tree Inventory'!C91="","","Fruit Trees")</f>
      </c>
      <c r="C91">
        <f>IF('Tree Inventory'!C91="","",'Tree Inventory'!B91)</f>
      </c>
      <c r="D91">
        <f>IF('Tree Inventory'!C91="","",'Tree Inventory'!E91)</f>
      </c>
      <c r="E91">
        <f>IF('Tree Inventory'!C91="","",'Tree Inventory'!F91)</f>
      </c>
      <c r="F91">
        <f>IF('Tree Inventory'!C91="","",'Tree Inventory'!G91)</f>
      </c>
      <c r="G91">
        <f>IF('Tree Inventory'!C91="","",IF('Tree Inventory'!H91="","",TEXT('Tree Inventory'!H91,"yyyy-mm-dd")))</f>
      </c>
      <c r="H91">
        <f>IF('Tree Inventory'!C91="","",IF('Tree Inventory'!J91="Active","active","needs-review"))</f>
      </c>
      <c r="I91">
        <f>IF('Tree Inventory'!C91="","",'Tree Inventory'!L91)</f>
      </c>
      <c r="J91">
        <f>IF('Tree Inventory'!C91="","",'Tree Inventory'!D91)</f>
      </c>
      <c r="K91">
        <f>IF('Tree Inventory'!C91="","",'Tree Inventory'!I91)</f>
      </c>
      <c r="L91">
        <f>IF('Tree Inventory'!C91="","",'Tree Inventory'!A91)</f>
      </c>
    </row>
    <row r="92" spans="1:12" x14ac:dyDescent="0.25">
      <c r="A92">
        <f>IF('Tree Inventory'!C92="","",'Tree Inventory'!C92)</f>
      </c>
      <c r="B92">
        <f>IF('Tree Inventory'!C92="","","Fruit Trees")</f>
      </c>
      <c r="C92">
        <f>IF('Tree Inventory'!C92="","",'Tree Inventory'!B92)</f>
      </c>
      <c r="D92">
        <f>IF('Tree Inventory'!C92="","",'Tree Inventory'!E92)</f>
      </c>
      <c r="E92">
        <f>IF('Tree Inventory'!C92="","",'Tree Inventory'!F92)</f>
      </c>
      <c r="F92">
        <f>IF('Tree Inventory'!C92="","",'Tree Inventory'!G92)</f>
      </c>
      <c r="G92">
        <f>IF('Tree Inventory'!C92="","",IF('Tree Inventory'!H92="","",TEXT('Tree Inventory'!H92,"yyyy-mm-dd")))</f>
      </c>
      <c r="H92">
        <f>IF('Tree Inventory'!C92="","",IF('Tree Inventory'!J92="Active","active","needs-review"))</f>
      </c>
      <c r="I92">
        <f>IF('Tree Inventory'!C92="","",'Tree Inventory'!L92)</f>
      </c>
      <c r="J92">
        <f>IF('Tree Inventory'!C92="","",'Tree Inventory'!D92)</f>
      </c>
      <c r="K92">
        <f>IF('Tree Inventory'!C92="","",'Tree Inventory'!I92)</f>
      </c>
      <c r="L92">
        <f>IF('Tree Inventory'!C92="","",'Tree Inventory'!A92)</f>
      </c>
    </row>
    <row r="93" spans="1:12" x14ac:dyDescent="0.25">
      <c r="A93">
        <f>IF('Tree Inventory'!C93="","",'Tree Inventory'!C93)</f>
      </c>
      <c r="B93">
        <f>IF('Tree Inventory'!C93="","","Fruit Trees")</f>
      </c>
      <c r="C93">
        <f>IF('Tree Inventory'!C93="","",'Tree Inventory'!B93)</f>
      </c>
      <c r="D93">
        <f>IF('Tree Inventory'!C93="","",'Tree Inventory'!E93)</f>
      </c>
      <c r="E93">
        <f>IF('Tree Inventory'!C93="","",'Tree Inventory'!F93)</f>
      </c>
      <c r="F93">
        <f>IF('Tree Inventory'!C93="","",'Tree Inventory'!G93)</f>
      </c>
      <c r="G93">
        <f>IF('Tree Inventory'!C93="","",IF('Tree Inventory'!H93="","",TEXT('Tree Inventory'!H93,"yyyy-mm-dd")))</f>
      </c>
      <c r="H93">
        <f>IF('Tree Inventory'!C93="","",IF('Tree Inventory'!J93="Active","active","needs-review"))</f>
      </c>
      <c r="I93">
        <f>IF('Tree Inventory'!C93="","",'Tree Inventory'!L93)</f>
      </c>
      <c r="J93">
        <f>IF('Tree Inventory'!C93="","",'Tree Inventory'!D93)</f>
      </c>
      <c r="K93">
        <f>IF('Tree Inventory'!C93="","",'Tree Inventory'!I93)</f>
      </c>
      <c r="L93">
        <f>IF('Tree Inventory'!C93="","",'Tree Inventory'!A93)</f>
      </c>
    </row>
    <row r="94" spans="1:12" x14ac:dyDescent="0.25">
      <c r="A94">
        <f>IF('Tree Inventory'!C94="","",'Tree Inventory'!C94)</f>
      </c>
      <c r="B94">
        <f>IF('Tree Inventory'!C94="","","Fruit Trees")</f>
      </c>
      <c r="C94">
        <f>IF('Tree Inventory'!C94="","",'Tree Inventory'!B94)</f>
      </c>
      <c r="D94">
        <f>IF('Tree Inventory'!C94="","",'Tree Inventory'!E94)</f>
      </c>
      <c r="E94">
        <f>IF('Tree Inventory'!C94="","",'Tree Inventory'!F94)</f>
      </c>
      <c r="F94">
        <f>IF('Tree Inventory'!C94="","",'Tree Inventory'!G94)</f>
      </c>
      <c r="G94">
        <f>IF('Tree Inventory'!C94="","",IF('Tree Inventory'!H94="","",TEXT('Tree Inventory'!H94,"yyyy-mm-dd")))</f>
      </c>
      <c r="H94">
        <f>IF('Tree Inventory'!C94="","",IF('Tree Inventory'!J94="Active","active","needs-review"))</f>
      </c>
      <c r="I94">
        <f>IF('Tree Inventory'!C94="","",'Tree Inventory'!L94)</f>
      </c>
      <c r="J94">
        <f>IF('Tree Inventory'!C94="","",'Tree Inventory'!D94)</f>
      </c>
      <c r="K94">
        <f>IF('Tree Inventory'!C94="","",'Tree Inventory'!I94)</f>
      </c>
      <c r="L94">
        <f>IF('Tree Inventory'!C94="","",'Tree Inventory'!A94)</f>
      </c>
    </row>
    <row r="95" spans="1:12" x14ac:dyDescent="0.25">
      <c r="A95">
        <f>IF('Tree Inventory'!C95="","",'Tree Inventory'!C95)</f>
      </c>
      <c r="B95">
        <f>IF('Tree Inventory'!C95="","","Fruit Trees")</f>
      </c>
      <c r="C95">
        <f>IF('Tree Inventory'!C95="","",'Tree Inventory'!B95)</f>
      </c>
      <c r="D95">
        <f>IF('Tree Inventory'!C95="","",'Tree Inventory'!E95)</f>
      </c>
      <c r="E95">
        <f>IF('Tree Inventory'!C95="","",'Tree Inventory'!F95)</f>
      </c>
      <c r="F95">
        <f>IF('Tree Inventory'!C95="","",'Tree Inventory'!G95)</f>
      </c>
      <c r="G95">
        <f>IF('Tree Inventory'!C95="","",IF('Tree Inventory'!H95="","",TEXT('Tree Inventory'!H95,"yyyy-mm-dd")))</f>
      </c>
      <c r="H95">
        <f>IF('Tree Inventory'!C95="","",IF('Tree Inventory'!J95="Active","active","needs-review"))</f>
      </c>
      <c r="I95">
        <f>IF('Tree Inventory'!C95="","",'Tree Inventory'!L95)</f>
      </c>
      <c r="J95">
        <f>IF('Tree Inventory'!C95="","",'Tree Inventory'!D95)</f>
      </c>
      <c r="K95">
        <f>IF('Tree Inventory'!C95="","",'Tree Inventory'!I95)</f>
      </c>
      <c r="L95">
        <f>IF('Tree Inventory'!C95="","",'Tree Inventory'!A95)</f>
      </c>
    </row>
    <row r="96" spans="1:12" x14ac:dyDescent="0.25">
      <c r="A96">
        <f>IF('Tree Inventory'!C96="","",'Tree Inventory'!C96)</f>
      </c>
      <c r="B96">
        <f>IF('Tree Inventory'!C96="","","Fruit Trees")</f>
      </c>
      <c r="C96">
        <f>IF('Tree Inventory'!C96="","",'Tree Inventory'!B96)</f>
      </c>
      <c r="D96">
        <f>IF('Tree Inventory'!C96="","",'Tree Inventory'!E96)</f>
      </c>
      <c r="E96">
        <f>IF('Tree Inventory'!C96="","",'Tree Inventory'!F96)</f>
      </c>
      <c r="F96">
        <f>IF('Tree Inventory'!C96="","",'Tree Inventory'!G96)</f>
      </c>
      <c r="G96">
        <f>IF('Tree Inventory'!C96="","",IF('Tree Inventory'!H96="","",TEXT('Tree Inventory'!H96,"yyyy-mm-dd")))</f>
      </c>
      <c r="H96">
        <f>IF('Tree Inventory'!C96="","",IF('Tree Inventory'!J96="Active","active","needs-review"))</f>
      </c>
      <c r="I96">
        <f>IF('Tree Inventory'!C96="","",'Tree Inventory'!L96)</f>
      </c>
      <c r="J96">
        <f>IF('Tree Inventory'!C96="","",'Tree Inventory'!D96)</f>
      </c>
      <c r="K96">
        <f>IF('Tree Inventory'!C96="","",'Tree Inventory'!I96)</f>
      </c>
      <c r="L96">
        <f>IF('Tree Inventory'!C96="","",'Tree Inventory'!A96)</f>
      </c>
    </row>
    <row r="97" spans="1:12" x14ac:dyDescent="0.25">
      <c r="A97">
        <f>IF('Tree Inventory'!C97="","",'Tree Inventory'!C97)</f>
      </c>
      <c r="B97">
        <f>IF('Tree Inventory'!C97="","","Fruit Trees")</f>
      </c>
      <c r="C97">
        <f>IF('Tree Inventory'!C97="","",'Tree Inventory'!B97)</f>
      </c>
      <c r="D97">
        <f>IF('Tree Inventory'!C97="","",'Tree Inventory'!E97)</f>
      </c>
      <c r="E97">
        <f>IF('Tree Inventory'!C97="","",'Tree Inventory'!F97)</f>
      </c>
      <c r="F97">
        <f>IF('Tree Inventory'!C97="","",'Tree Inventory'!G97)</f>
      </c>
      <c r="G97">
        <f>IF('Tree Inventory'!C97="","",IF('Tree Inventory'!H97="","",TEXT('Tree Inventory'!H97,"yyyy-mm-dd")))</f>
      </c>
      <c r="H97">
        <f>IF('Tree Inventory'!C97="","",IF('Tree Inventory'!J97="Active","active","needs-review"))</f>
      </c>
      <c r="I97">
        <f>IF('Tree Inventory'!C97="","",'Tree Inventory'!L97)</f>
      </c>
      <c r="J97">
        <f>IF('Tree Inventory'!C97="","",'Tree Inventory'!D97)</f>
      </c>
      <c r="K97">
        <f>IF('Tree Inventory'!C97="","",'Tree Inventory'!I97)</f>
      </c>
      <c r="L97">
        <f>IF('Tree Inventory'!C97="","",'Tree Inventory'!A97)</f>
      </c>
    </row>
    <row r="98" spans="1:12" x14ac:dyDescent="0.25">
      <c r="A98">
        <f>IF('Tree Inventory'!C98="","",'Tree Inventory'!C98)</f>
      </c>
      <c r="B98">
        <f>IF('Tree Inventory'!C98="","","Fruit Trees")</f>
      </c>
      <c r="C98">
        <f>IF('Tree Inventory'!C98="","",'Tree Inventory'!B98)</f>
      </c>
      <c r="D98">
        <f>IF('Tree Inventory'!C98="","",'Tree Inventory'!E98)</f>
      </c>
      <c r="E98">
        <f>IF('Tree Inventory'!C98="","",'Tree Inventory'!F98)</f>
      </c>
      <c r="F98">
        <f>IF('Tree Inventory'!C98="","",'Tree Inventory'!G98)</f>
      </c>
      <c r="G98">
        <f>IF('Tree Inventory'!C98="","",IF('Tree Inventory'!H98="","",TEXT('Tree Inventory'!H98,"yyyy-mm-dd")))</f>
      </c>
      <c r="H98">
        <f>IF('Tree Inventory'!C98="","",IF('Tree Inventory'!J98="Active","active","needs-review"))</f>
      </c>
      <c r="I98">
        <f>IF('Tree Inventory'!C98="","",'Tree Inventory'!L98)</f>
      </c>
      <c r="J98">
        <f>IF('Tree Inventory'!C98="","",'Tree Inventory'!D98)</f>
      </c>
      <c r="K98">
        <f>IF('Tree Inventory'!C98="","",'Tree Inventory'!I98)</f>
      </c>
      <c r="L98">
        <f>IF('Tree Inventory'!C98="","",'Tree Inventory'!A98)</f>
      </c>
    </row>
    <row r="99" spans="1:12" x14ac:dyDescent="0.25">
      <c r="A99">
        <f>IF('Tree Inventory'!C99="","",'Tree Inventory'!C99)</f>
      </c>
      <c r="B99">
        <f>IF('Tree Inventory'!C99="","","Fruit Trees")</f>
      </c>
      <c r="C99">
        <f>IF('Tree Inventory'!C99="","",'Tree Inventory'!B99)</f>
      </c>
      <c r="D99">
        <f>IF('Tree Inventory'!C99="","",'Tree Inventory'!E99)</f>
      </c>
      <c r="E99">
        <f>IF('Tree Inventory'!C99="","",'Tree Inventory'!F99)</f>
      </c>
      <c r="F99">
        <f>IF('Tree Inventory'!C99="","",'Tree Inventory'!G99)</f>
      </c>
      <c r="G99">
        <f>IF('Tree Inventory'!C99="","",IF('Tree Inventory'!H99="","",TEXT('Tree Inventory'!H99,"yyyy-mm-dd")))</f>
      </c>
      <c r="H99">
        <f>IF('Tree Inventory'!C99="","",IF('Tree Inventory'!J99="Active","active","needs-review"))</f>
      </c>
      <c r="I99">
        <f>IF('Tree Inventory'!C99="","",'Tree Inventory'!L99)</f>
      </c>
      <c r="J99">
        <f>IF('Tree Inventory'!C99="","",'Tree Inventory'!D99)</f>
      </c>
      <c r="K99">
        <f>IF('Tree Inventory'!C99="","",'Tree Inventory'!I99)</f>
      </c>
      <c r="L99">
        <f>IF('Tree Inventory'!C99="","",'Tree Inventory'!A99)</f>
      </c>
    </row>
    <row r="100" spans="1:12" x14ac:dyDescent="0.25">
      <c r="A100">
        <f>IF('Tree Inventory'!C100="","",'Tree Inventory'!C100)</f>
      </c>
      <c r="B100">
        <f>IF('Tree Inventory'!C100="","","Fruit Trees")</f>
      </c>
      <c r="C100">
        <f>IF('Tree Inventory'!C100="","",'Tree Inventory'!B100)</f>
      </c>
      <c r="D100">
        <f>IF('Tree Inventory'!C100="","",'Tree Inventory'!E100)</f>
      </c>
      <c r="E100">
        <f>IF('Tree Inventory'!C100="","",'Tree Inventory'!F100)</f>
      </c>
      <c r="F100">
        <f>IF('Tree Inventory'!C100="","",'Tree Inventory'!G100)</f>
      </c>
      <c r="G100">
        <f>IF('Tree Inventory'!C100="","",IF('Tree Inventory'!H100="","",TEXT('Tree Inventory'!H100,"yyyy-mm-dd")))</f>
      </c>
      <c r="H100">
        <f>IF('Tree Inventory'!C100="","",IF('Tree Inventory'!J100="Active","active","needs-review"))</f>
      </c>
      <c r="I100">
        <f>IF('Tree Inventory'!C100="","",'Tree Inventory'!L100)</f>
      </c>
      <c r="J100">
        <f>IF('Tree Inventory'!C100="","",'Tree Inventory'!D100)</f>
      </c>
      <c r="K100">
        <f>IF('Tree Inventory'!C100="","",'Tree Inventory'!I100)</f>
      </c>
      <c r="L100">
        <f>IF('Tree Inventory'!C100="","",'Tree Inventory'!A100)</f>
      </c>
    </row>
    <row r="101" spans="1:12" x14ac:dyDescent="0.25">
      <c r="A101">
        <f>IF('Tree Inventory'!C101="","",'Tree Inventory'!C101)</f>
      </c>
      <c r="B101">
        <f>IF('Tree Inventory'!C101="","","Fruit Trees")</f>
      </c>
      <c r="C101">
        <f>IF('Tree Inventory'!C101="","",'Tree Inventory'!B101)</f>
      </c>
      <c r="D101">
        <f>IF('Tree Inventory'!C101="","",'Tree Inventory'!E101)</f>
      </c>
      <c r="E101">
        <f>IF('Tree Inventory'!C101="","",'Tree Inventory'!F101)</f>
      </c>
      <c r="F101">
        <f>IF('Tree Inventory'!C101="","",'Tree Inventory'!G101)</f>
      </c>
      <c r="G101">
        <f>IF('Tree Inventory'!C101="","",IF('Tree Inventory'!H101="","",TEXT('Tree Inventory'!H101,"yyyy-mm-dd")))</f>
      </c>
      <c r="H101">
        <f>IF('Tree Inventory'!C101="","",IF('Tree Inventory'!J101="Active","active","needs-review"))</f>
      </c>
      <c r="I101">
        <f>IF('Tree Inventory'!C101="","",'Tree Inventory'!L101)</f>
      </c>
      <c r="J101">
        <f>IF('Tree Inventory'!C101="","",'Tree Inventory'!D101)</f>
      </c>
      <c r="K101">
        <f>IF('Tree Inventory'!C101="","",'Tree Inventory'!I101)</f>
      </c>
      <c r="L101">
        <f>IF('Tree Inventory'!C101="","",'Tree Inventory'!A101)</f>
      </c>
    </row>
    <row r="102" spans="1:12" x14ac:dyDescent="0.25">
      <c r="A102">
        <f>IF('Tree Inventory'!C102="","",'Tree Inventory'!C102)</f>
      </c>
      <c r="B102">
        <f>IF('Tree Inventory'!C102="","","Fruit Trees")</f>
      </c>
      <c r="C102">
        <f>IF('Tree Inventory'!C102="","",'Tree Inventory'!B102)</f>
      </c>
      <c r="D102">
        <f>IF('Tree Inventory'!C102="","",'Tree Inventory'!E102)</f>
      </c>
      <c r="E102">
        <f>IF('Tree Inventory'!C102="","",'Tree Inventory'!F102)</f>
      </c>
      <c r="F102">
        <f>IF('Tree Inventory'!C102="","",'Tree Inventory'!G102)</f>
      </c>
      <c r="G102">
        <f>IF('Tree Inventory'!C102="","",IF('Tree Inventory'!H102="","",TEXT('Tree Inventory'!H102,"yyyy-mm-dd")))</f>
      </c>
      <c r="H102">
        <f>IF('Tree Inventory'!C102="","",IF('Tree Inventory'!J102="Active","active","needs-review"))</f>
      </c>
      <c r="I102">
        <f>IF('Tree Inventory'!C102="","",'Tree Inventory'!L102)</f>
      </c>
      <c r="J102">
        <f>IF('Tree Inventory'!C102="","",'Tree Inventory'!D102)</f>
      </c>
      <c r="K102">
        <f>IF('Tree Inventory'!C102="","",'Tree Inventory'!I102)</f>
      </c>
      <c r="L102">
        <f>IF('Tree Inventory'!C102="","",'Tree Inventory'!A102)</f>
      </c>
    </row>
    <row r="103" spans="1:12" x14ac:dyDescent="0.25">
      <c r="A103">
        <f>IF('Tree Inventory'!C103="","",'Tree Inventory'!C103)</f>
      </c>
      <c r="B103">
        <f>IF('Tree Inventory'!C103="","","Fruit Trees")</f>
      </c>
      <c r="C103">
        <f>IF('Tree Inventory'!C103="","",'Tree Inventory'!B103)</f>
      </c>
      <c r="D103">
        <f>IF('Tree Inventory'!C103="","",'Tree Inventory'!E103)</f>
      </c>
      <c r="E103">
        <f>IF('Tree Inventory'!C103="","",'Tree Inventory'!F103)</f>
      </c>
      <c r="F103">
        <f>IF('Tree Inventory'!C103="","",'Tree Inventory'!G103)</f>
      </c>
      <c r="G103">
        <f>IF('Tree Inventory'!C103="","",IF('Tree Inventory'!H103="","",TEXT('Tree Inventory'!H103,"yyyy-mm-dd")))</f>
      </c>
      <c r="H103">
        <f>IF('Tree Inventory'!C103="","",IF('Tree Inventory'!J103="Active","active","needs-review"))</f>
      </c>
      <c r="I103">
        <f>IF('Tree Inventory'!C103="","",'Tree Inventory'!L103)</f>
      </c>
      <c r="J103">
        <f>IF('Tree Inventory'!C103="","",'Tree Inventory'!D103)</f>
      </c>
      <c r="K103">
        <f>IF('Tree Inventory'!C103="","",'Tree Inventory'!I103)</f>
      </c>
      <c r="L103">
        <f>IF('Tree Inventory'!C103="","",'Tree Inventory'!A103)</f>
      </c>
    </row>
    <row r="104" spans="1:12" x14ac:dyDescent="0.25">
      <c r="A104">
        <f>IF('Tree Inventory'!C104="","",'Tree Inventory'!C104)</f>
      </c>
      <c r="B104">
        <f>IF('Tree Inventory'!C104="","","Fruit Trees")</f>
      </c>
      <c r="C104">
        <f>IF('Tree Inventory'!C104="","",'Tree Inventory'!B104)</f>
      </c>
      <c r="D104">
        <f>IF('Tree Inventory'!C104="","",'Tree Inventory'!E104)</f>
      </c>
      <c r="E104">
        <f>IF('Tree Inventory'!C104="","",'Tree Inventory'!F104)</f>
      </c>
      <c r="F104">
        <f>IF('Tree Inventory'!C104="","",'Tree Inventory'!G104)</f>
      </c>
      <c r="G104">
        <f>IF('Tree Inventory'!C104="","",IF('Tree Inventory'!H104="","",TEXT('Tree Inventory'!H104,"yyyy-mm-dd")))</f>
      </c>
      <c r="H104">
        <f>IF('Tree Inventory'!C104="","",IF('Tree Inventory'!J104="Active","active","needs-review"))</f>
      </c>
      <c r="I104">
        <f>IF('Tree Inventory'!C104="","",'Tree Inventory'!L104)</f>
      </c>
      <c r="J104">
        <f>IF('Tree Inventory'!C104="","",'Tree Inventory'!D104)</f>
      </c>
      <c r="K104">
        <f>IF('Tree Inventory'!C104="","",'Tree Inventory'!I104)</f>
      </c>
      <c r="L104">
        <f>IF('Tree Inventory'!C104="","",'Tree Inventory'!A104)</f>
      </c>
    </row>
    <row r="105" spans="1:12" x14ac:dyDescent="0.25">
      <c r="A105">
        <f>IF('Tree Inventory'!C105="","",'Tree Inventory'!C105)</f>
      </c>
      <c r="B105">
        <f>IF('Tree Inventory'!C105="","","Fruit Trees")</f>
      </c>
      <c r="C105">
        <f>IF('Tree Inventory'!C105="","",'Tree Inventory'!B105)</f>
      </c>
      <c r="D105">
        <f>IF('Tree Inventory'!C105="","",'Tree Inventory'!E105)</f>
      </c>
      <c r="E105">
        <f>IF('Tree Inventory'!C105="","",'Tree Inventory'!F105)</f>
      </c>
      <c r="F105">
        <f>IF('Tree Inventory'!C105="","",'Tree Inventory'!G105)</f>
      </c>
      <c r="G105">
        <f>IF('Tree Inventory'!C105="","",IF('Tree Inventory'!H105="","",TEXT('Tree Inventory'!H105,"yyyy-mm-dd")))</f>
      </c>
      <c r="H105">
        <f>IF('Tree Inventory'!C105="","",IF('Tree Inventory'!J105="Active","active","needs-review"))</f>
      </c>
      <c r="I105">
        <f>IF('Tree Inventory'!C105="","",'Tree Inventory'!L105)</f>
      </c>
      <c r="J105">
        <f>IF('Tree Inventory'!C105="","",'Tree Inventory'!D105)</f>
      </c>
      <c r="K105">
        <f>IF('Tree Inventory'!C105="","",'Tree Inventory'!I105)</f>
      </c>
      <c r="L105">
        <f>IF('Tree Inventory'!C105="","",'Tree Inventory'!A105)</f>
      </c>
    </row>
    <row r="106" spans="1:12" x14ac:dyDescent="0.25">
      <c r="A106">
        <f>IF('Tree Inventory'!C106="","",'Tree Inventory'!C106)</f>
      </c>
      <c r="B106">
        <f>IF('Tree Inventory'!C106="","","Fruit Trees")</f>
      </c>
      <c r="C106">
        <f>IF('Tree Inventory'!C106="","",'Tree Inventory'!B106)</f>
      </c>
      <c r="D106">
        <f>IF('Tree Inventory'!C106="","",'Tree Inventory'!E106)</f>
      </c>
      <c r="E106">
        <f>IF('Tree Inventory'!C106="","",'Tree Inventory'!F106)</f>
      </c>
      <c r="F106">
        <f>IF('Tree Inventory'!C106="","",'Tree Inventory'!G106)</f>
      </c>
      <c r="G106">
        <f>IF('Tree Inventory'!C106="","",IF('Tree Inventory'!H106="","",TEXT('Tree Inventory'!H106,"yyyy-mm-dd")))</f>
      </c>
      <c r="H106">
        <f>IF('Tree Inventory'!C106="","",IF('Tree Inventory'!J106="Active","active","needs-review"))</f>
      </c>
      <c r="I106">
        <f>IF('Tree Inventory'!C106="","",'Tree Inventory'!L106)</f>
      </c>
      <c r="J106">
        <f>IF('Tree Inventory'!C106="","",'Tree Inventory'!D106)</f>
      </c>
      <c r="K106">
        <f>IF('Tree Inventory'!C106="","",'Tree Inventory'!I106)</f>
      </c>
      <c r="L106">
        <f>IF('Tree Inventory'!C106="","",'Tree Inventory'!A106)</f>
      </c>
    </row>
    <row r="107" spans="1:12" x14ac:dyDescent="0.25">
      <c r="A107">
        <f>IF('Tree Inventory'!C107="","",'Tree Inventory'!C107)</f>
      </c>
      <c r="B107">
        <f>IF('Tree Inventory'!C107="","","Fruit Trees")</f>
      </c>
      <c r="C107">
        <f>IF('Tree Inventory'!C107="","",'Tree Inventory'!B107)</f>
      </c>
      <c r="D107">
        <f>IF('Tree Inventory'!C107="","",'Tree Inventory'!E107)</f>
      </c>
      <c r="E107">
        <f>IF('Tree Inventory'!C107="","",'Tree Inventory'!F107)</f>
      </c>
      <c r="F107">
        <f>IF('Tree Inventory'!C107="","",'Tree Inventory'!G107)</f>
      </c>
      <c r="G107">
        <f>IF('Tree Inventory'!C107="","",IF('Tree Inventory'!H107="","",TEXT('Tree Inventory'!H107,"yyyy-mm-dd")))</f>
      </c>
      <c r="H107">
        <f>IF('Tree Inventory'!C107="","",IF('Tree Inventory'!J107="Active","active","needs-review"))</f>
      </c>
      <c r="I107">
        <f>IF('Tree Inventory'!C107="","",'Tree Inventory'!L107)</f>
      </c>
      <c r="J107">
        <f>IF('Tree Inventory'!C107="","",'Tree Inventory'!D107)</f>
      </c>
      <c r="K107">
        <f>IF('Tree Inventory'!C107="","",'Tree Inventory'!I107)</f>
      </c>
      <c r="L107">
        <f>IF('Tree Inventory'!C107="","",'Tree Inventory'!A107)</f>
      </c>
    </row>
    <row r="108" spans="1:12" x14ac:dyDescent="0.25">
      <c r="A108">
        <f>IF('Tree Inventory'!C108="","",'Tree Inventory'!C108)</f>
      </c>
      <c r="B108">
        <f>IF('Tree Inventory'!C108="","","Fruit Trees")</f>
      </c>
      <c r="C108">
        <f>IF('Tree Inventory'!C108="","",'Tree Inventory'!B108)</f>
      </c>
      <c r="D108">
        <f>IF('Tree Inventory'!C108="","",'Tree Inventory'!E108)</f>
      </c>
      <c r="E108">
        <f>IF('Tree Inventory'!C108="","",'Tree Inventory'!F108)</f>
      </c>
      <c r="F108">
        <f>IF('Tree Inventory'!C108="","",'Tree Inventory'!G108)</f>
      </c>
      <c r="G108">
        <f>IF('Tree Inventory'!C108="","",IF('Tree Inventory'!H108="","",TEXT('Tree Inventory'!H108,"yyyy-mm-dd")))</f>
      </c>
      <c r="H108">
        <f>IF('Tree Inventory'!C108="","",IF('Tree Inventory'!J108="Active","active","needs-review"))</f>
      </c>
      <c r="I108">
        <f>IF('Tree Inventory'!C108="","",'Tree Inventory'!L108)</f>
      </c>
      <c r="J108">
        <f>IF('Tree Inventory'!C108="","",'Tree Inventory'!D108)</f>
      </c>
      <c r="K108">
        <f>IF('Tree Inventory'!C108="","",'Tree Inventory'!I108)</f>
      </c>
      <c r="L108">
        <f>IF('Tree Inventory'!C108="","",'Tree Inventory'!A108)</f>
      </c>
    </row>
    <row r="109" spans="1:12" x14ac:dyDescent="0.25">
      <c r="A109">
        <f>IF('Tree Inventory'!C109="","",'Tree Inventory'!C109)</f>
      </c>
      <c r="B109">
        <f>IF('Tree Inventory'!C109="","","Fruit Trees")</f>
      </c>
      <c r="C109">
        <f>IF('Tree Inventory'!C109="","",'Tree Inventory'!B109)</f>
      </c>
      <c r="D109">
        <f>IF('Tree Inventory'!C109="","",'Tree Inventory'!E109)</f>
      </c>
      <c r="E109">
        <f>IF('Tree Inventory'!C109="","",'Tree Inventory'!F109)</f>
      </c>
      <c r="F109">
        <f>IF('Tree Inventory'!C109="","",'Tree Inventory'!G109)</f>
      </c>
      <c r="G109">
        <f>IF('Tree Inventory'!C109="","",IF('Tree Inventory'!H109="","",TEXT('Tree Inventory'!H109,"yyyy-mm-dd")))</f>
      </c>
      <c r="H109">
        <f>IF('Tree Inventory'!C109="","",IF('Tree Inventory'!J109="Active","active","needs-review"))</f>
      </c>
      <c r="I109">
        <f>IF('Tree Inventory'!C109="","",'Tree Inventory'!L109)</f>
      </c>
      <c r="J109">
        <f>IF('Tree Inventory'!C109="","",'Tree Inventory'!D109)</f>
      </c>
      <c r="K109">
        <f>IF('Tree Inventory'!C109="","",'Tree Inventory'!I109)</f>
      </c>
      <c r="L109">
        <f>IF('Tree Inventory'!C109="","",'Tree Inventory'!A109)</f>
      </c>
    </row>
    <row r="110" spans="1:12" x14ac:dyDescent="0.25">
      <c r="A110">
        <f>IF('Tree Inventory'!C110="","",'Tree Inventory'!C110)</f>
      </c>
      <c r="B110">
        <f>IF('Tree Inventory'!C110="","","Fruit Trees")</f>
      </c>
      <c r="C110">
        <f>IF('Tree Inventory'!C110="","",'Tree Inventory'!B110)</f>
      </c>
      <c r="D110">
        <f>IF('Tree Inventory'!C110="","",'Tree Inventory'!E110)</f>
      </c>
      <c r="E110">
        <f>IF('Tree Inventory'!C110="","",'Tree Inventory'!F110)</f>
      </c>
      <c r="F110">
        <f>IF('Tree Inventory'!C110="","",'Tree Inventory'!G110)</f>
      </c>
      <c r="G110">
        <f>IF('Tree Inventory'!C110="","",IF('Tree Inventory'!H110="","",TEXT('Tree Inventory'!H110,"yyyy-mm-dd")))</f>
      </c>
      <c r="H110">
        <f>IF('Tree Inventory'!C110="","",IF('Tree Inventory'!J110="Active","active","needs-review"))</f>
      </c>
      <c r="I110">
        <f>IF('Tree Inventory'!C110="","",'Tree Inventory'!L110)</f>
      </c>
      <c r="J110">
        <f>IF('Tree Inventory'!C110="","",'Tree Inventory'!D110)</f>
      </c>
      <c r="K110">
        <f>IF('Tree Inventory'!C110="","",'Tree Inventory'!I110)</f>
      </c>
      <c r="L110">
        <f>IF('Tree Inventory'!C110="","",'Tree Inventory'!A110)</f>
      </c>
    </row>
    <row r="111" spans="1:12" x14ac:dyDescent="0.25">
      <c r="A111">
        <f>IF('Tree Inventory'!C111="","",'Tree Inventory'!C111)</f>
      </c>
      <c r="B111">
        <f>IF('Tree Inventory'!C111="","","Fruit Trees")</f>
      </c>
      <c r="C111">
        <f>IF('Tree Inventory'!C111="","",'Tree Inventory'!B111)</f>
      </c>
      <c r="D111">
        <f>IF('Tree Inventory'!C111="","",'Tree Inventory'!E111)</f>
      </c>
      <c r="E111">
        <f>IF('Tree Inventory'!C111="","",'Tree Inventory'!F111)</f>
      </c>
      <c r="F111">
        <f>IF('Tree Inventory'!C111="","",'Tree Inventory'!G111)</f>
      </c>
      <c r="G111">
        <f>IF('Tree Inventory'!C111="","",IF('Tree Inventory'!H111="","",TEXT('Tree Inventory'!H111,"yyyy-mm-dd")))</f>
      </c>
      <c r="H111">
        <f>IF('Tree Inventory'!C111="","",IF('Tree Inventory'!J111="Active","active","needs-review"))</f>
      </c>
      <c r="I111">
        <f>IF('Tree Inventory'!C111="","",'Tree Inventory'!L111)</f>
      </c>
      <c r="J111">
        <f>IF('Tree Inventory'!C111="","",'Tree Inventory'!D111)</f>
      </c>
      <c r="K111">
        <f>IF('Tree Inventory'!C111="","",'Tree Inventory'!I111)</f>
      </c>
      <c r="L111">
        <f>IF('Tree Inventory'!C111="","",'Tree Inventory'!A111)</f>
      </c>
    </row>
    <row r="112" spans="1:12" x14ac:dyDescent="0.25">
      <c r="A112">
        <f>IF('Tree Inventory'!C112="","",'Tree Inventory'!C112)</f>
      </c>
      <c r="B112">
        <f>IF('Tree Inventory'!C112="","","Fruit Trees")</f>
      </c>
      <c r="C112">
        <f>IF('Tree Inventory'!C112="","",'Tree Inventory'!B112)</f>
      </c>
      <c r="D112">
        <f>IF('Tree Inventory'!C112="","",'Tree Inventory'!E112)</f>
      </c>
      <c r="E112">
        <f>IF('Tree Inventory'!C112="","",'Tree Inventory'!F112)</f>
      </c>
      <c r="F112">
        <f>IF('Tree Inventory'!C112="","",'Tree Inventory'!G112)</f>
      </c>
      <c r="G112">
        <f>IF('Tree Inventory'!C112="","",IF('Tree Inventory'!H112="","",TEXT('Tree Inventory'!H112,"yyyy-mm-dd")))</f>
      </c>
      <c r="H112">
        <f>IF('Tree Inventory'!C112="","",IF('Tree Inventory'!J112="Active","active","needs-review"))</f>
      </c>
      <c r="I112">
        <f>IF('Tree Inventory'!C112="","",'Tree Inventory'!L112)</f>
      </c>
      <c r="J112">
        <f>IF('Tree Inventory'!C112="","",'Tree Inventory'!D112)</f>
      </c>
      <c r="K112">
        <f>IF('Tree Inventory'!C112="","",'Tree Inventory'!I112)</f>
      </c>
      <c r="L112">
        <f>IF('Tree Inventory'!C112="","",'Tree Inventory'!A112)</f>
      </c>
    </row>
    <row r="113" spans="1:12" x14ac:dyDescent="0.25">
      <c r="A113">
        <f>IF('Tree Inventory'!C113="","",'Tree Inventory'!C113)</f>
      </c>
      <c r="B113">
        <f>IF('Tree Inventory'!C113="","","Fruit Trees")</f>
      </c>
      <c r="C113">
        <f>IF('Tree Inventory'!C113="","",'Tree Inventory'!B113)</f>
      </c>
      <c r="D113">
        <f>IF('Tree Inventory'!C113="","",'Tree Inventory'!E113)</f>
      </c>
      <c r="E113">
        <f>IF('Tree Inventory'!C113="","",'Tree Inventory'!F113)</f>
      </c>
      <c r="F113">
        <f>IF('Tree Inventory'!C113="","",'Tree Inventory'!G113)</f>
      </c>
      <c r="G113">
        <f>IF('Tree Inventory'!C113="","",IF('Tree Inventory'!H113="","",TEXT('Tree Inventory'!H113,"yyyy-mm-dd")))</f>
      </c>
      <c r="H113">
        <f>IF('Tree Inventory'!C113="","",IF('Tree Inventory'!J113="Active","active","needs-review"))</f>
      </c>
      <c r="I113">
        <f>IF('Tree Inventory'!C113="","",'Tree Inventory'!L113)</f>
      </c>
      <c r="J113">
        <f>IF('Tree Inventory'!C113="","",'Tree Inventory'!D113)</f>
      </c>
      <c r="K113">
        <f>IF('Tree Inventory'!C113="","",'Tree Inventory'!I113)</f>
      </c>
      <c r="L113">
        <f>IF('Tree Inventory'!C113="","",'Tree Inventory'!A113)</f>
      </c>
    </row>
    <row r="114" spans="1:12" x14ac:dyDescent="0.25">
      <c r="A114">
        <f>IF('Tree Inventory'!C114="","",'Tree Inventory'!C114)</f>
      </c>
      <c r="B114">
        <f>IF('Tree Inventory'!C114="","","Fruit Trees")</f>
      </c>
      <c r="C114">
        <f>IF('Tree Inventory'!C114="","",'Tree Inventory'!B114)</f>
      </c>
      <c r="D114">
        <f>IF('Tree Inventory'!C114="","",'Tree Inventory'!E114)</f>
      </c>
      <c r="E114">
        <f>IF('Tree Inventory'!C114="","",'Tree Inventory'!F114)</f>
      </c>
      <c r="F114">
        <f>IF('Tree Inventory'!C114="","",'Tree Inventory'!G114)</f>
      </c>
      <c r="G114">
        <f>IF('Tree Inventory'!C114="","",IF('Tree Inventory'!H114="","",TEXT('Tree Inventory'!H114,"yyyy-mm-dd")))</f>
      </c>
      <c r="H114">
        <f>IF('Tree Inventory'!C114="","",IF('Tree Inventory'!J114="Active","active","needs-review"))</f>
      </c>
      <c r="I114">
        <f>IF('Tree Inventory'!C114="","",'Tree Inventory'!L114)</f>
      </c>
      <c r="J114">
        <f>IF('Tree Inventory'!C114="","",'Tree Inventory'!D114)</f>
      </c>
      <c r="K114">
        <f>IF('Tree Inventory'!C114="","",'Tree Inventory'!I114)</f>
      </c>
      <c r="L114">
        <f>IF('Tree Inventory'!C114="","",'Tree Inventory'!A114)</f>
      </c>
    </row>
    <row r="115" spans="1:12" x14ac:dyDescent="0.25">
      <c r="A115">
        <f>IF('Tree Inventory'!C115="","",'Tree Inventory'!C115)</f>
      </c>
      <c r="B115">
        <f>IF('Tree Inventory'!C115="","","Fruit Trees")</f>
      </c>
      <c r="C115">
        <f>IF('Tree Inventory'!C115="","",'Tree Inventory'!B115)</f>
      </c>
      <c r="D115">
        <f>IF('Tree Inventory'!C115="","",'Tree Inventory'!E115)</f>
      </c>
      <c r="E115">
        <f>IF('Tree Inventory'!C115="","",'Tree Inventory'!F115)</f>
      </c>
      <c r="F115">
        <f>IF('Tree Inventory'!C115="","",'Tree Inventory'!G115)</f>
      </c>
      <c r="G115">
        <f>IF('Tree Inventory'!C115="","",IF('Tree Inventory'!H115="","",TEXT('Tree Inventory'!H115,"yyyy-mm-dd")))</f>
      </c>
      <c r="H115">
        <f>IF('Tree Inventory'!C115="","",IF('Tree Inventory'!J115="Active","active","needs-review"))</f>
      </c>
      <c r="I115">
        <f>IF('Tree Inventory'!C115="","",'Tree Inventory'!L115)</f>
      </c>
      <c r="J115">
        <f>IF('Tree Inventory'!C115="","",'Tree Inventory'!D115)</f>
      </c>
      <c r="K115">
        <f>IF('Tree Inventory'!C115="","",'Tree Inventory'!I115)</f>
      </c>
      <c r="L115">
        <f>IF('Tree Inventory'!C115="","",'Tree Inventory'!A115)</f>
      </c>
    </row>
    <row r="116" spans="1:12" x14ac:dyDescent="0.25">
      <c r="A116">
        <f>IF('Tree Inventory'!C116="","",'Tree Inventory'!C116)</f>
      </c>
      <c r="B116">
        <f>IF('Tree Inventory'!C116="","","Fruit Trees")</f>
      </c>
      <c r="C116">
        <f>IF('Tree Inventory'!C116="","",'Tree Inventory'!B116)</f>
      </c>
      <c r="D116">
        <f>IF('Tree Inventory'!C116="","",'Tree Inventory'!E116)</f>
      </c>
      <c r="E116">
        <f>IF('Tree Inventory'!C116="","",'Tree Inventory'!F116)</f>
      </c>
      <c r="F116">
        <f>IF('Tree Inventory'!C116="","",'Tree Inventory'!G116)</f>
      </c>
      <c r="G116">
        <f>IF('Tree Inventory'!C116="","",IF('Tree Inventory'!H116="","",TEXT('Tree Inventory'!H116,"yyyy-mm-dd")))</f>
      </c>
      <c r="H116">
        <f>IF('Tree Inventory'!C116="","",IF('Tree Inventory'!J116="Active","active","needs-review"))</f>
      </c>
      <c r="I116">
        <f>IF('Tree Inventory'!C116="","",'Tree Inventory'!L116)</f>
      </c>
      <c r="J116">
        <f>IF('Tree Inventory'!C116="","",'Tree Inventory'!D116)</f>
      </c>
      <c r="K116">
        <f>IF('Tree Inventory'!C116="","",'Tree Inventory'!I116)</f>
      </c>
      <c r="L116">
        <f>IF('Tree Inventory'!C116="","",'Tree Inventory'!A116)</f>
      </c>
    </row>
    <row r="117" spans="1:12" x14ac:dyDescent="0.25">
      <c r="A117">
        <f>IF('Tree Inventory'!C117="","",'Tree Inventory'!C117)</f>
      </c>
      <c r="B117">
        <f>IF('Tree Inventory'!C117="","","Fruit Trees")</f>
      </c>
      <c r="C117">
        <f>IF('Tree Inventory'!C117="","",'Tree Inventory'!B117)</f>
      </c>
      <c r="D117">
        <f>IF('Tree Inventory'!C117="","",'Tree Inventory'!E117)</f>
      </c>
      <c r="E117">
        <f>IF('Tree Inventory'!C117="","",'Tree Inventory'!F117)</f>
      </c>
      <c r="F117">
        <f>IF('Tree Inventory'!C117="","",'Tree Inventory'!G117)</f>
      </c>
      <c r="G117">
        <f>IF('Tree Inventory'!C117="","",IF('Tree Inventory'!H117="","",TEXT('Tree Inventory'!H117,"yyyy-mm-dd")))</f>
      </c>
      <c r="H117">
        <f>IF('Tree Inventory'!C117="","",IF('Tree Inventory'!J117="Active","active","needs-review"))</f>
      </c>
      <c r="I117">
        <f>IF('Tree Inventory'!C117="","",'Tree Inventory'!L117)</f>
      </c>
      <c r="J117">
        <f>IF('Tree Inventory'!C117="","",'Tree Inventory'!D117)</f>
      </c>
      <c r="K117">
        <f>IF('Tree Inventory'!C117="","",'Tree Inventory'!I117)</f>
      </c>
      <c r="L117">
        <f>IF('Tree Inventory'!C117="","",'Tree Inventory'!A117)</f>
      </c>
    </row>
    <row r="118" spans="1:12" x14ac:dyDescent="0.25">
      <c r="A118">
        <f>IF('Tree Inventory'!C118="","",'Tree Inventory'!C118)</f>
      </c>
      <c r="B118">
        <f>IF('Tree Inventory'!C118="","","Fruit Trees")</f>
      </c>
      <c r="C118">
        <f>IF('Tree Inventory'!C118="","",'Tree Inventory'!B118)</f>
      </c>
      <c r="D118">
        <f>IF('Tree Inventory'!C118="","",'Tree Inventory'!E118)</f>
      </c>
      <c r="E118">
        <f>IF('Tree Inventory'!C118="","",'Tree Inventory'!F118)</f>
      </c>
      <c r="F118">
        <f>IF('Tree Inventory'!C118="","",'Tree Inventory'!G118)</f>
      </c>
      <c r="G118">
        <f>IF('Tree Inventory'!C118="","",IF('Tree Inventory'!H118="","",TEXT('Tree Inventory'!H118,"yyyy-mm-dd")))</f>
      </c>
      <c r="H118">
        <f>IF('Tree Inventory'!C118="","",IF('Tree Inventory'!J118="Active","active","needs-review"))</f>
      </c>
      <c r="I118">
        <f>IF('Tree Inventory'!C118="","",'Tree Inventory'!L118)</f>
      </c>
      <c r="J118">
        <f>IF('Tree Inventory'!C118="","",'Tree Inventory'!D118)</f>
      </c>
      <c r="K118">
        <f>IF('Tree Inventory'!C118="","",'Tree Inventory'!I118)</f>
      </c>
      <c r="L118">
        <f>IF('Tree Inventory'!C118="","",'Tree Inventory'!A118)</f>
      </c>
    </row>
    <row r="119" spans="1:12" x14ac:dyDescent="0.25">
      <c r="A119">
        <f>IF('Tree Inventory'!C119="","",'Tree Inventory'!C119)</f>
      </c>
      <c r="B119">
        <f>IF('Tree Inventory'!C119="","","Fruit Trees")</f>
      </c>
      <c r="C119">
        <f>IF('Tree Inventory'!C119="","",'Tree Inventory'!B119)</f>
      </c>
      <c r="D119">
        <f>IF('Tree Inventory'!C119="","",'Tree Inventory'!E119)</f>
      </c>
      <c r="E119">
        <f>IF('Tree Inventory'!C119="","",'Tree Inventory'!F119)</f>
      </c>
      <c r="F119">
        <f>IF('Tree Inventory'!C119="","",'Tree Inventory'!G119)</f>
      </c>
      <c r="G119">
        <f>IF('Tree Inventory'!C119="","",IF('Tree Inventory'!H119="","",TEXT('Tree Inventory'!H119,"yyyy-mm-dd")))</f>
      </c>
      <c r="H119">
        <f>IF('Tree Inventory'!C119="","",IF('Tree Inventory'!J119="Active","active","needs-review"))</f>
      </c>
      <c r="I119">
        <f>IF('Tree Inventory'!C119="","",'Tree Inventory'!L119)</f>
      </c>
      <c r="J119">
        <f>IF('Tree Inventory'!C119="","",'Tree Inventory'!D119)</f>
      </c>
      <c r="K119">
        <f>IF('Tree Inventory'!C119="","",'Tree Inventory'!I119)</f>
      </c>
      <c r="L119">
        <f>IF('Tree Inventory'!C119="","",'Tree Inventory'!A119)</f>
      </c>
    </row>
    <row r="120" spans="1:12" x14ac:dyDescent="0.25">
      <c r="A120">
        <f>IF('Tree Inventory'!C120="","",'Tree Inventory'!C120)</f>
      </c>
      <c r="B120">
        <f>IF('Tree Inventory'!C120="","","Fruit Trees")</f>
      </c>
      <c r="C120">
        <f>IF('Tree Inventory'!C120="","",'Tree Inventory'!B120)</f>
      </c>
      <c r="D120">
        <f>IF('Tree Inventory'!C120="","",'Tree Inventory'!E120)</f>
      </c>
      <c r="E120">
        <f>IF('Tree Inventory'!C120="","",'Tree Inventory'!F120)</f>
      </c>
      <c r="F120">
        <f>IF('Tree Inventory'!C120="","",'Tree Inventory'!G120)</f>
      </c>
      <c r="G120">
        <f>IF('Tree Inventory'!C120="","",IF('Tree Inventory'!H120="","",TEXT('Tree Inventory'!H120,"yyyy-mm-dd")))</f>
      </c>
      <c r="H120">
        <f>IF('Tree Inventory'!C120="","",IF('Tree Inventory'!J120="Active","active","needs-review"))</f>
      </c>
      <c r="I120">
        <f>IF('Tree Inventory'!C120="","",'Tree Inventory'!L120)</f>
      </c>
      <c r="J120">
        <f>IF('Tree Inventory'!C120="","",'Tree Inventory'!D120)</f>
      </c>
      <c r="K120">
        <f>IF('Tree Inventory'!C120="","",'Tree Inventory'!I120)</f>
      </c>
      <c r="L120">
        <f>IF('Tree Inventory'!C120="","",'Tree Inventory'!A120)</f>
      </c>
    </row>
    <row r="121" spans="1:12" x14ac:dyDescent="0.25">
      <c r="A121">
        <f>IF('Tree Inventory'!C121="","",'Tree Inventory'!C121)</f>
      </c>
      <c r="B121">
        <f>IF('Tree Inventory'!C121="","","Fruit Trees")</f>
      </c>
      <c r="C121">
        <f>IF('Tree Inventory'!C121="","",'Tree Inventory'!B121)</f>
      </c>
      <c r="D121">
        <f>IF('Tree Inventory'!C121="","",'Tree Inventory'!E121)</f>
      </c>
      <c r="E121">
        <f>IF('Tree Inventory'!C121="","",'Tree Inventory'!F121)</f>
      </c>
      <c r="F121">
        <f>IF('Tree Inventory'!C121="","",'Tree Inventory'!G121)</f>
      </c>
      <c r="G121">
        <f>IF('Tree Inventory'!C121="","",IF('Tree Inventory'!H121="","",TEXT('Tree Inventory'!H121,"yyyy-mm-dd")))</f>
      </c>
      <c r="H121">
        <f>IF('Tree Inventory'!C121="","",IF('Tree Inventory'!J121="Active","active","needs-review"))</f>
      </c>
      <c r="I121">
        <f>IF('Tree Inventory'!C121="","",'Tree Inventory'!L121)</f>
      </c>
      <c r="J121">
        <f>IF('Tree Inventory'!C121="","",'Tree Inventory'!D121)</f>
      </c>
      <c r="K121">
        <f>IF('Tree Inventory'!C121="","",'Tree Inventory'!I121)</f>
      </c>
      <c r="L121">
        <f>IF('Tree Inventory'!C121="","",'Tree Inventory'!A121)</f>
      </c>
    </row>
    <row r="122" spans="1:12" x14ac:dyDescent="0.25">
      <c r="A122">
        <f>IF('Tree Inventory'!C122="","",'Tree Inventory'!C122)</f>
      </c>
      <c r="B122">
        <f>IF('Tree Inventory'!C122="","","Fruit Trees")</f>
      </c>
      <c r="C122">
        <f>IF('Tree Inventory'!C122="","",'Tree Inventory'!B122)</f>
      </c>
      <c r="D122">
        <f>IF('Tree Inventory'!C122="","",'Tree Inventory'!E122)</f>
      </c>
      <c r="E122">
        <f>IF('Tree Inventory'!C122="","",'Tree Inventory'!F122)</f>
      </c>
      <c r="F122">
        <f>IF('Tree Inventory'!C122="","",'Tree Inventory'!G122)</f>
      </c>
      <c r="G122">
        <f>IF('Tree Inventory'!C122="","",IF('Tree Inventory'!H122="","",TEXT('Tree Inventory'!H122,"yyyy-mm-dd")))</f>
      </c>
      <c r="H122">
        <f>IF('Tree Inventory'!C122="","",IF('Tree Inventory'!J122="Active","active","needs-review"))</f>
      </c>
      <c r="I122">
        <f>IF('Tree Inventory'!C122="","",'Tree Inventory'!L122)</f>
      </c>
      <c r="J122">
        <f>IF('Tree Inventory'!C122="","",'Tree Inventory'!D122)</f>
      </c>
      <c r="K122">
        <f>IF('Tree Inventory'!C122="","",'Tree Inventory'!I122)</f>
      </c>
      <c r="L122">
        <f>IF('Tree Inventory'!C122="","",'Tree Inventory'!A122)</f>
      </c>
    </row>
    <row r="123" spans="1:12" x14ac:dyDescent="0.25">
      <c r="A123">
        <f>IF('Tree Inventory'!C123="","",'Tree Inventory'!C123)</f>
      </c>
      <c r="B123">
        <f>IF('Tree Inventory'!C123="","","Fruit Trees")</f>
      </c>
      <c r="C123">
        <f>IF('Tree Inventory'!C123="","",'Tree Inventory'!B123)</f>
      </c>
      <c r="D123">
        <f>IF('Tree Inventory'!C123="","",'Tree Inventory'!E123)</f>
      </c>
      <c r="E123">
        <f>IF('Tree Inventory'!C123="","",'Tree Inventory'!F123)</f>
      </c>
      <c r="F123">
        <f>IF('Tree Inventory'!C123="","",'Tree Inventory'!G123)</f>
      </c>
      <c r="G123">
        <f>IF('Tree Inventory'!C123="","",IF('Tree Inventory'!H123="","",TEXT('Tree Inventory'!H123,"yyyy-mm-dd")))</f>
      </c>
      <c r="H123">
        <f>IF('Tree Inventory'!C123="","",IF('Tree Inventory'!J123="Active","active","needs-review"))</f>
      </c>
      <c r="I123">
        <f>IF('Tree Inventory'!C123="","",'Tree Inventory'!L123)</f>
      </c>
      <c r="J123">
        <f>IF('Tree Inventory'!C123="","",'Tree Inventory'!D123)</f>
      </c>
      <c r="K123">
        <f>IF('Tree Inventory'!C123="","",'Tree Inventory'!I123)</f>
      </c>
      <c r="L123">
        <f>IF('Tree Inventory'!C123="","",'Tree Inventory'!A123)</f>
      </c>
    </row>
    <row r="124" spans="1:12" x14ac:dyDescent="0.25">
      <c r="A124">
        <f>IF('Tree Inventory'!C124="","",'Tree Inventory'!C124)</f>
      </c>
      <c r="B124">
        <f>IF('Tree Inventory'!C124="","","Fruit Trees")</f>
      </c>
      <c r="C124">
        <f>IF('Tree Inventory'!C124="","",'Tree Inventory'!B124)</f>
      </c>
      <c r="D124">
        <f>IF('Tree Inventory'!C124="","",'Tree Inventory'!E124)</f>
      </c>
      <c r="E124">
        <f>IF('Tree Inventory'!C124="","",'Tree Inventory'!F124)</f>
      </c>
      <c r="F124">
        <f>IF('Tree Inventory'!C124="","",'Tree Inventory'!G124)</f>
      </c>
      <c r="G124">
        <f>IF('Tree Inventory'!C124="","",IF('Tree Inventory'!H124="","",TEXT('Tree Inventory'!H124,"yyyy-mm-dd")))</f>
      </c>
      <c r="H124">
        <f>IF('Tree Inventory'!C124="","",IF('Tree Inventory'!J124="Active","active","needs-review"))</f>
      </c>
      <c r="I124">
        <f>IF('Tree Inventory'!C124="","",'Tree Inventory'!L124)</f>
      </c>
      <c r="J124">
        <f>IF('Tree Inventory'!C124="","",'Tree Inventory'!D124)</f>
      </c>
      <c r="K124">
        <f>IF('Tree Inventory'!C124="","",'Tree Inventory'!I124)</f>
      </c>
      <c r="L124">
        <f>IF('Tree Inventory'!C124="","",'Tree Inventory'!A124)</f>
      </c>
    </row>
    <row r="125" spans="1:12" x14ac:dyDescent="0.25">
      <c r="A125">
        <f>IF('Tree Inventory'!C125="","",'Tree Inventory'!C125)</f>
      </c>
      <c r="B125">
        <f>IF('Tree Inventory'!C125="","","Fruit Trees")</f>
      </c>
      <c r="C125">
        <f>IF('Tree Inventory'!C125="","",'Tree Inventory'!B125)</f>
      </c>
      <c r="D125">
        <f>IF('Tree Inventory'!C125="","",'Tree Inventory'!E125)</f>
      </c>
      <c r="E125">
        <f>IF('Tree Inventory'!C125="","",'Tree Inventory'!F125)</f>
      </c>
      <c r="F125">
        <f>IF('Tree Inventory'!C125="","",'Tree Inventory'!G125)</f>
      </c>
      <c r="G125">
        <f>IF('Tree Inventory'!C125="","",IF('Tree Inventory'!H125="","",TEXT('Tree Inventory'!H125,"yyyy-mm-dd")))</f>
      </c>
      <c r="H125">
        <f>IF('Tree Inventory'!C125="","",IF('Tree Inventory'!J125="Active","active","needs-review"))</f>
      </c>
      <c r="I125">
        <f>IF('Tree Inventory'!C125="","",'Tree Inventory'!L125)</f>
      </c>
      <c r="J125">
        <f>IF('Tree Inventory'!C125="","",'Tree Inventory'!D125)</f>
      </c>
      <c r="K125">
        <f>IF('Tree Inventory'!C125="","",'Tree Inventory'!I125)</f>
      </c>
      <c r="L125">
        <f>IF('Tree Inventory'!C125="","",'Tree Inventory'!A125)</f>
      </c>
    </row>
    <row r="126" spans="1:12" x14ac:dyDescent="0.25">
      <c r="A126">
        <f>IF('Tree Inventory'!C126="","",'Tree Inventory'!C126)</f>
      </c>
      <c r="B126">
        <f>IF('Tree Inventory'!C126="","","Fruit Trees")</f>
      </c>
      <c r="C126">
        <f>IF('Tree Inventory'!C126="","",'Tree Inventory'!B126)</f>
      </c>
      <c r="D126">
        <f>IF('Tree Inventory'!C126="","",'Tree Inventory'!E126)</f>
      </c>
      <c r="E126">
        <f>IF('Tree Inventory'!C126="","",'Tree Inventory'!F126)</f>
      </c>
      <c r="F126">
        <f>IF('Tree Inventory'!C126="","",'Tree Inventory'!G126)</f>
      </c>
      <c r="G126">
        <f>IF('Tree Inventory'!C126="","",IF('Tree Inventory'!H126="","",TEXT('Tree Inventory'!H126,"yyyy-mm-dd")))</f>
      </c>
      <c r="H126">
        <f>IF('Tree Inventory'!C126="","",IF('Tree Inventory'!J126="Active","active","needs-review"))</f>
      </c>
      <c r="I126">
        <f>IF('Tree Inventory'!C126="","",'Tree Inventory'!L126)</f>
      </c>
      <c r="J126">
        <f>IF('Tree Inventory'!C126="","",'Tree Inventory'!D126)</f>
      </c>
      <c r="K126">
        <f>IF('Tree Inventory'!C126="","",'Tree Inventory'!I126)</f>
      </c>
      <c r="L126">
        <f>IF('Tree Inventory'!C126="","",'Tree Inventory'!A126)</f>
      </c>
    </row>
    <row r="127" spans="1:12" x14ac:dyDescent="0.25">
      <c r="A127">
        <f>IF('Tree Inventory'!C127="","",'Tree Inventory'!C127)</f>
      </c>
      <c r="B127">
        <f>IF('Tree Inventory'!C127="","","Fruit Trees")</f>
      </c>
      <c r="C127">
        <f>IF('Tree Inventory'!C127="","",'Tree Inventory'!B127)</f>
      </c>
      <c r="D127">
        <f>IF('Tree Inventory'!C127="","",'Tree Inventory'!E127)</f>
      </c>
      <c r="E127">
        <f>IF('Tree Inventory'!C127="","",'Tree Inventory'!F127)</f>
      </c>
      <c r="F127">
        <f>IF('Tree Inventory'!C127="","",'Tree Inventory'!G127)</f>
      </c>
      <c r="G127">
        <f>IF('Tree Inventory'!C127="","",IF('Tree Inventory'!H127="","",TEXT('Tree Inventory'!H127,"yyyy-mm-dd")))</f>
      </c>
      <c r="H127">
        <f>IF('Tree Inventory'!C127="","",IF('Tree Inventory'!J127="Active","active","needs-review"))</f>
      </c>
      <c r="I127">
        <f>IF('Tree Inventory'!C127="","",'Tree Inventory'!L127)</f>
      </c>
      <c r="J127">
        <f>IF('Tree Inventory'!C127="","",'Tree Inventory'!D127)</f>
      </c>
      <c r="K127">
        <f>IF('Tree Inventory'!C127="","",'Tree Inventory'!I127)</f>
      </c>
      <c r="L127">
        <f>IF('Tree Inventory'!C127="","",'Tree Inventory'!A127)</f>
      </c>
    </row>
    <row r="128" spans="1:12" x14ac:dyDescent="0.25">
      <c r="A128">
        <f>IF('Tree Inventory'!C128="","",'Tree Inventory'!C128)</f>
      </c>
      <c r="B128">
        <f>IF('Tree Inventory'!C128="","","Fruit Trees")</f>
      </c>
      <c r="C128">
        <f>IF('Tree Inventory'!C128="","",'Tree Inventory'!B128)</f>
      </c>
      <c r="D128">
        <f>IF('Tree Inventory'!C128="","",'Tree Inventory'!E128)</f>
      </c>
      <c r="E128">
        <f>IF('Tree Inventory'!C128="","",'Tree Inventory'!F128)</f>
      </c>
      <c r="F128">
        <f>IF('Tree Inventory'!C128="","",'Tree Inventory'!G128)</f>
      </c>
      <c r="G128">
        <f>IF('Tree Inventory'!C128="","",IF('Tree Inventory'!H128="","",TEXT('Tree Inventory'!H128,"yyyy-mm-dd")))</f>
      </c>
      <c r="H128">
        <f>IF('Tree Inventory'!C128="","",IF('Tree Inventory'!J128="Active","active","needs-review"))</f>
      </c>
      <c r="I128">
        <f>IF('Tree Inventory'!C128="","",'Tree Inventory'!L128)</f>
      </c>
      <c r="J128">
        <f>IF('Tree Inventory'!C128="","",'Tree Inventory'!D128)</f>
      </c>
      <c r="K128">
        <f>IF('Tree Inventory'!C128="","",'Tree Inventory'!I128)</f>
      </c>
      <c r="L128">
        <f>IF('Tree Inventory'!C128="","",'Tree Inventory'!A128)</f>
      </c>
    </row>
    <row r="129" spans="1:12" x14ac:dyDescent="0.25">
      <c r="A129">
        <f>IF('Tree Inventory'!C129="","",'Tree Inventory'!C129)</f>
      </c>
      <c r="B129">
        <f>IF('Tree Inventory'!C129="","","Fruit Trees")</f>
      </c>
      <c r="C129">
        <f>IF('Tree Inventory'!C129="","",'Tree Inventory'!B129)</f>
      </c>
      <c r="D129">
        <f>IF('Tree Inventory'!C129="","",'Tree Inventory'!E129)</f>
      </c>
      <c r="E129">
        <f>IF('Tree Inventory'!C129="","",'Tree Inventory'!F129)</f>
      </c>
      <c r="F129">
        <f>IF('Tree Inventory'!C129="","",'Tree Inventory'!G129)</f>
      </c>
      <c r="G129">
        <f>IF('Tree Inventory'!C129="","",IF('Tree Inventory'!H129="","",TEXT('Tree Inventory'!H129,"yyyy-mm-dd")))</f>
      </c>
      <c r="H129">
        <f>IF('Tree Inventory'!C129="","",IF('Tree Inventory'!J129="Active","active","needs-review"))</f>
      </c>
      <c r="I129">
        <f>IF('Tree Inventory'!C129="","",'Tree Inventory'!L129)</f>
      </c>
      <c r="J129">
        <f>IF('Tree Inventory'!C129="","",'Tree Inventory'!D129)</f>
      </c>
      <c r="K129">
        <f>IF('Tree Inventory'!C129="","",'Tree Inventory'!I129)</f>
      </c>
      <c r="L129">
        <f>IF('Tree Inventory'!C129="","",'Tree Inventory'!A129)</f>
      </c>
    </row>
    <row r="130" spans="1:12" x14ac:dyDescent="0.25">
      <c r="A130">
        <f>IF('Tree Inventory'!C130="","",'Tree Inventory'!C130)</f>
      </c>
      <c r="B130">
        <f>IF('Tree Inventory'!C130="","","Fruit Trees")</f>
      </c>
      <c r="C130">
        <f>IF('Tree Inventory'!C130="","",'Tree Inventory'!B130)</f>
      </c>
      <c r="D130">
        <f>IF('Tree Inventory'!C130="","",'Tree Inventory'!E130)</f>
      </c>
      <c r="E130">
        <f>IF('Tree Inventory'!C130="","",'Tree Inventory'!F130)</f>
      </c>
      <c r="F130">
        <f>IF('Tree Inventory'!C130="","",'Tree Inventory'!G130)</f>
      </c>
      <c r="G130">
        <f>IF('Tree Inventory'!C130="","",IF('Tree Inventory'!H130="","",TEXT('Tree Inventory'!H130,"yyyy-mm-dd")))</f>
      </c>
      <c r="H130">
        <f>IF('Tree Inventory'!C130="","",IF('Tree Inventory'!J130="Active","active","needs-review"))</f>
      </c>
      <c r="I130">
        <f>IF('Tree Inventory'!C130="","",'Tree Inventory'!L130)</f>
      </c>
      <c r="J130">
        <f>IF('Tree Inventory'!C130="","",'Tree Inventory'!D130)</f>
      </c>
      <c r="K130">
        <f>IF('Tree Inventory'!C130="","",'Tree Inventory'!I130)</f>
      </c>
      <c r="L130">
        <f>IF('Tree Inventory'!C130="","",'Tree Inventory'!A130)</f>
      </c>
    </row>
    <row r="131" spans="1:12" x14ac:dyDescent="0.25">
      <c r="A131">
        <f>IF('Tree Inventory'!C131="","",'Tree Inventory'!C131)</f>
      </c>
      <c r="B131">
        <f>IF('Tree Inventory'!C131="","","Fruit Trees")</f>
      </c>
      <c r="C131">
        <f>IF('Tree Inventory'!C131="","",'Tree Inventory'!B131)</f>
      </c>
      <c r="D131">
        <f>IF('Tree Inventory'!C131="","",'Tree Inventory'!E131)</f>
      </c>
      <c r="E131">
        <f>IF('Tree Inventory'!C131="","",'Tree Inventory'!F131)</f>
      </c>
      <c r="F131">
        <f>IF('Tree Inventory'!C131="","",'Tree Inventory'!G131)</f>
      </c>
      <c r="G131">
        <f>IF('Tree Inventory'!C131="","",IF('Tree Inventory'!H131="","",TEXT('Tree Inventory'!H131,"yyyy-mm-dd")))</f>
      </c>
      <c r="H131">
        <f>IF('Tree Inventory'!C131="","",IF('Tree Inventory'!J131="Active","active","needs-review"))</f>
      </c>
      <c r="I131">
        <f>IF('Tree Inventory'!C131="","",'Tree Inventory'!L131)</f>
      </c>
      <c r="J131">
        <f>IF('Tree Inventory'!C131="","",'Tree Inventory'!D131)</f>
      </c>
      <c r="K131">
        <f>IF('Tree Inventory'!C131="","",'Tree Inventory'!I131)</f>
      </c>
      <c r="L131">
        <f>IF('Tree Inventory'!C131="","",'Tree Inventory'!A131)</f>
      </c>
    </row>
    <row r="132" spans="1:12" x14ac:dyDescent="0.25">
      <c r="A132">
        <f>IF('Tree Inventory'!C132="","",'Tree Inventory'!C132)</f>
      </c>
      <c r="B132">
        <f>IF('Tree Inventory'!C132="","","Fruit Trees")</f>
      </c>
      <c r="C132">
        <f>IF('Tree Inventory'!C132="","",'Tree Inventory'!B132)</f>
      </c>
      <c r="D132">
        <f>IF('Tree Inventory'!C132="","",'Tree Inventory'!E132)</f>
      </c>
      <c r="E132">
        <f>IF('Tree Inventory'!C132="","",'Tree Inventory'!F132)</f>
      </c>
      <c r="F132">
        <f>IF('Tree Inventory'!C132="","",'Tree Inventory'!G132)</f>
      </c>
      <c r="G132">
        <f>IF('Tree Inventory'!C132="","",IF('Tree Inventory'!H132="","",TEXT('Tree Inventory'!H132,"yyyy-mm-dd")))</f>
      </c>
      <c r="H132">
        <f>IF('Tree Inventory'!C132="","",IF('Tree Inventory'!J132="Active","active","needs-review"))</f>
      </c>
      <c r="I132">
        <f>IF('Tree Inventory'!C132="","",'Tree Inventory'!L132)</f>
      </c>
      <c r="J132">
        <f>IF('Tree Inventory'!C132="","",'Tree Inventory'!D132)</f>
      </c>
      <c r="K132">
        <f>IF('Tree Inventory'!C132="","",'Tree Inventory'!I132)</f>
      </c>
      <c r="L132">
        <f>IF('Tree Inventory'!C132="","",'Tree Inventory'!A132)</f>
      </c>
    </row>
    <row r="133" spans="1:12" x14ac:dyDescent="0.25">
      <c r="A133">
        <f>IF('Tree Inventory'!C133="","",'Tree Inventory'!C133)</f>
      </c>
      <c r="B133">
        <f>IF('Tree Inventory'!C133="","","Fruit Trees")</f>
      </c>
      <c r="C133">
        <f>IF('Tree Inventory'!C133="","",'Tree Inventory'!B133)</f>
      </c>
      <c r="D133">
        <f>IF('Tree Inventory'!C133="","",'Tree Inventory'!E133)</f>
      </c>
      <c r="E133">
        <f>IF('Tree Inventory'!C133="","",'Tree Inventory'!F133)</f>
      </c>
      <c r="F133">
        <f>IF('Tree Inventory'!C133="","",'Tree Inventory'!G133)</f>
      </c>
      <c r="G133">
        <f>IF('Tree Inventory'!C133="","",IF('Tree Inventory'!H133="","",TEXT('Tree Inventory'!H133,"yyyy-mm-dd")))</f>
      </c>
      <c r="H133">
        <f>IF('Tree Inventory'!C133="","",IF('Tree Inventory'!J133="Active","active","needs-review"))</f>
      </c>
      <c r="I133">
        <f>IF('Tree Inventory'!C133="","",'Tree Inventory'!L133)</f>
      </c>
      <c r="J133">
        <f>IF('Tree Inventory'!C133="","",'Tree Inventory'!D133)</f>
      </c>
      <c r="K133">
        <f>IF('Tree Inventory'!C133="","",'Tree Inventory'!I133)</f>
      </c>
      <c r="L133">
        <f>IF('Tree Inventory'!C133="","",'Tree Inventory'!A133)</f>
      </c>
    </row>
    <row r="134" spans="1:12" x14ac:dyDescent="0.25">
      <c r="A134">
        <f>IF('Tree Inventory'!C134="","",'Tree Inventory'!C134)</f>
      </c>
      <c r="B134">
        <f>IF('Tree Inventory'!C134="","","Fruit Trees")</f>
      </c>
      <c r="C134">
        <f>IF('Tree Inventory'!C134="","",'Tree Inventory'!B134)</f>
      </c>
      <c r="D134">
        <f>IF('Tree Inventory'!C134="","",'Tree Inventory'!E134)</f>
      </c>
      <c r="E134">
        <f>IF('Tree Inventory'!C134="","",'Tree Inventory'!F134)</f>
      </c>
      <c r="F134">
        <f>IF('Tree Inventory'!C134="","",'Tree Inventory'!G134)</f>
      </c>
      <c r="G134">
        <f>IF('Tree Inventory'!C134="","",IF('Tree Inventory'!H134="","",TEXT('Tree Inventory'!H134,"yyyy-mm-dd")))</f>
      </c>
      <c r="H134">
        <f>IF('Tree Inventory'!C134="","",IF('Tree Inventory'!J134="Active","active","needs-review"))</f>
      </c>
      <c r="I134">
        <f>IF('Tree Inventory'!C134="","",'Tree Inventory'!L134)</f>
      </c>
      <c r="J134">
        <f>IF('Tree Inventory'!C134="","",'Tree Inventory'!D134)</f>
      </c>
      <c r="K134">
        <f>IF('Tree Inventory'!C134="","",'Tree Inventory'!I134)</f>
      </c>
      <c r="L134">
        <f>IF('Tree Inventory'!C134="","",'Tree Inventory'!A134)</f>
      </c>
    </row>
    <row r="135" spans="1:12" x14ac:dyDescent="0.25">
      <c r="A135">
        <f>IF('Tree Inventory'!C135="","",'Tree Inventory'!C135)</f>
      </c>
      <c r="B135">
        <f>IF('Tree Inventory'!C135="","","Fruit Trees")</f>
      </c>
      <c r="C135">
        <f>IF('Tree Inventory'!C135="","",'Tree Inventory'!B135)</f>
      </c>
      <c r="D135">
        <f>IF('Tree Inventory'!C135="","",'Tree Inventory'!E135)</f>
      </c>
      <c r="E135">
        <f>IF('Tree Inventory'!C135="","",'Tree Inventory'!F135)</f>
      </c>
      <c r="F135">
        <f>IF('Tree Inventory'!C135="","",'Tree Inventory'!G135)</f>
      </c>
      <c r="G135">
        <f>IF('Tree Inventory'!C135="","",IF('Tree Inventory'!H135="","",TEXT('Tree Inventory'!H135,"yyyy-mm-dd")))</f>
      </c>
      <c r="H135">
        <f>IF('Tree Inventory'!C135="","",IF('Tree Inventory'!J135="Active","active","needs-review"))</f>
      </c>
      <c r="I135">
        <f>IF('Tree Inventory'!C135="","",'Tree Inventory'!L135)</f>
      </c>
      <c r="J135">
        <f>IF('Tree Inventory'!C135="","",'Tree Inventory'!D135)</f>
      </c>
      <c r="K135">
        <f>IF('Tree Inventory'!C135="","",'Tree Inventory'!I135)</f>
      </c>
      <c r="L135">
        <f>IF('Tree Inventory'!C135="","",'Tree Inventory'!A135)</f>
      </c>
    </row>
    <row r="136" spans="1:12" x14ac:dyDescent="0.25">
      <c r="A136">
        <f>IF('Tree Inventory'!C136="","",'Tree Inventory'!C136)</f>
      </c>
      <c r="B136">
        <f>IF('Tree Inventory'!C136="","","Fruit Trees")</f>
      </c>
      <c r="C136">
        <f>IF('Tree Inventory'!C136="","",'Tree Inventory'!B136)</f>
      </c>
      <c r="D136">
        <f>IF('Tree Inventory'!C136="","",'Tree Inventory'!E136)</f>
      </c>
      <c r="E136">
        <f>IF('Tree Inventory'!C136="","",'Tree Inventory'!F136)</f>
      </c>
      <c r="F136">
        <f>IF('Tree Inventory'!C136="","",'Tree Inventory'!G136)</f>
      </c>
      <c r="G136">
        <f>IF('Tree Inventory'!C136="","",IF('Tree Inventory'!H136="","",TEXT('Tree Inventory'!H136,"yyyy-mm-dd")))</f>
      </c>
      <c r="H136">
        <f>IF('Tree Inventory'!C136="","",IF('Tree Inventory'!J136="Active","active","needs-review"))</f>
      </c>
      <c r="I136">
        <f>IF('Tree Inventory'!C136="","",'Tree Inventory'!L136)</f>
      </c>
      <c r="J136">
        <f>IF('Tree Inventory'!C136="","",'Tree Inventory'!D136)</f>
      </c>
      <c r="K136">
        <f>IF('Tree Inventory'!C136="","",'Tree Inventory'!I136)</f>
      </c>
      <c r="L136">
        <f>IF('Tree Inventory'!C136="","",'Tree Inventory'!A136)</f>
      </c>
    </row>
    <row r="137" spans="1:12" x14ac:dyDescent="0.25">
      <c r="A137">
        <f>IF('Tree Inventory'!C137="","",'Tree Inventory'!C137)</f>
      </c>
      <c r="B137">
        <f>IF('Tree Inventory'!C137="","","Fruit Trees")</f>
      </c>
      <c r="C137">
        <f>IF('Tree Inventory'!C137="","",'Tree Inventory'!B137)</f>
      </c>
      <c r="D137">
        <f>IF('Tree Inventory'!C137="","",'Tree Inventory'!E137)</f>
      </c>
      <c r="E137">
        <f>IF('Tree Inventory'!C137="","",'Tree Inventory'!F137)</f>
      </c>
      <c r="F137">
        <f>IF('Tree Inventory'!C137="","",'Tree Inventory'!G137)</f>
      </c>
      <c r="G137">
        <f>IF('Tree Inventory'!C137="","",IF('Tree Inventory'!H137="","",TEXT('Tree Inventory'!H137,"yyyy-mm-dd")))</f>
      </c>
      <c r="H137">
        <f>IF('Tree Inventory'!C137="","",IF('Tree Inventory'!J137="Active","active","needs-review"))</f>
      </c>
      <c r="I137">
        <f>IF('Tree Inventory'!C137="","",'Tree Inventory'!L137)</f>
      </c>
      <c r="J137">
        <f>IF('Tree Inventory'!C137="","",'Tree Inventory'!D137)</f>
      </c>
      <c r="K137">
        <f>IF('Tree Inventory'!C137="","",'Tree Inventory'!I137)</f>
      </c>
      <c r="L137">
        <f>IF('Tree Inventory'!C137="","",'Tree Inventory'!A137)</f>
      </c>
    </row>
    <row r="138" spans="1:12" x14ac:dyDescent="0.25">
      <c r="A138">
        <f>IF('Tree Inventory'!C138="","",'Tree Inventory'!C138)</f>
      </c>
      <c r="B138">
        <f>IF('Tree Inventory'!C138="","","Fruit Trees")</f>
      </c>
      <c r="C138">
        <f>IF('Tree Inventory'!C138="","",'Tree Inventory'!B138)</f>
      </c>
      <c r="D138">
        <f>IF('Tree Inventory'!C138="","",'Tree Inventory'!E138)</f>
      </c>
      <c r="E138">
        <f>IF('Tree Inventory'!C138="","",'Tree Inventory'!F138)</f>
      </c>
      <c r="F138">
        <f>IF('Tree Inventory'!C138="","",'Tree Inventory'!G138)</f>
      </c>
      <c r="G138">
        <f>IF('Tree Inventory'!C138="","",IF('Tree Inventory'!H138="","",TEXT('Tree Inventory'!H138,"yyyy-mm-dd")))</f>
      </c>
      <c r="H138">
        <f>IF('Tree Inventory'!C138="","",IF('Tree Inventory'!J138="Active","active","needs-review"))</f>
      </c>
      <c r="I138">
        <f>IF('Tree Inventory'!C138="","",'Tree Inventory'!L138)</f>
      </c>
      <c r="J138">
        <f>IF('Tree Inventory'!C138="","",'Tree Inventory'!D138)</f>
      </c>
      <c r="K138">
        <f>IF('Tree Inventory'!C138="","",'Tree Inventory'!I138)</f>
      </c>
      <c r="L138">
        <f>IF('Tree Inventory'!C138="","",'Tree Inventory'!A138)</f>
      </c>
    </row>
    <row r="139" spans="1:12" x14ac:dyDescent="0.25">
      <c r="A139">
        <f>IF('Tree Inventory'!C139="","",'Tree Inventory'!C139)</f>
      </c>
      <c r="B139">
        <f>IF('Tree Inventory'!C139="","","Fruit Trees")</f>
      </c>
      <c r="C139">
        <f>IF('Tree Inventory'!C139="","",'Tree Inventory'!B139)</f>
      </c>
      <c r="D139">
        <f>IF('Tree Inventory'!C139="","",'Tree Inventory'!E139)</f>
      </c>
      <c r="E139">
        <f>IF('Tree Inventory'!C139="","",'Tree Inventory'!F139)</f>
      </c>
      <c r="F139">
        <f>IF('Tree Inventory'!C139="","",'Tree Inventory'!G139)</f>
      </c>
      <c r="G139">
        <f>IF('Tree Inventory'!C139="","",IF('Tree Inventory'!H139="","",TEXT('Tree Inventory'!H139,"yyyy-mm-dd")))</f>
      </c>
      <c r="H139">
        <f>IF('Tree Inventory'!C139="","",IF('Tree Inventory'!J139="Active","active","needs-review"))</f>
      </c>
      <c r="I139">
        <f>IF('Tree Inventory'!C139="","",'Tree Inventory'!L139)</f>
      </c>
      <c r="J139">
        <f>IF('Tree Inventory'!C139="","",'Tree Inventory'!D139)</f>
      </c>
      <c r="K139">
        <f>IF('Tree Inventory'!C139="","",'Tree Inventory'!I139)</f>
      </c>
      <c r="L139">
        <f>IF('Tree Inventory'!C139="","",'Tree Inventory'!A139)</f>
      </c>
    </row>
    <row r="140" spans="1:12" x14ac:dyDescent="0.25">
      <c r="A140">
        <f>IF('Tree Inventory'!C140="","",'Tree Inventory'!C140)</f>
      </c>
      <c r="B140">
        <f>IF('Tree Inventory'!C140="","","Fruit Trees")</f>
      </c>
      <c r="C140">
        <f>IF('Tree Inventory'!C140="","",'Tree Inventory'!B140)</f>
      </c>
      <c r="D140">
        <f>IF('Tree Inventory'!C140="","",'Tree Inventory'!E140)</f>
      </c>
      <c r="E140">
        <f>IF('Tree Inventory'!C140="","",'Tree Inventory'!F140)</f>
      </c>
      <c r="F140">
        <f>IF('Tree Inventory'!C140="","",'Tree Inventory'!G140)</f>
      </c>
      <c r="G140">
        <f>IF('Tree Inventory'!C140="","",IF('Tree Inventory'!H140="","",TEXT('Tree Inventory'!H140,"yyyy-mm-dd")))</f>
      </c>
      <c r="H140">
        <f>IF('Tree Inventory'!C140="","",IF('Tree Inventory'!J140="Active","active","needs-review"))</f>
      </c>
      <c r="I140">
        <f>IF('Tree Inventory'!C140="","",'Tree Inventory'!L140)</f>
      </c>
      <c r="J140">
        <f>IF('Tree Inventory'!C140="","",'Tree Inventory'!D140)</f>
      </c>
      <c r="K140">
        <f>IF('Tree Inventory'!C140="","",'Tree Inventory'!I140)</f>
      </c>
      <c r="L140">
        <f>IF('Tree Inventory'!C140="","",'Tree Inventory'!A140)</f>
      </c>
    </row>
    <row r="141" spans="1:12" x14ac:dyDescent="0.25">
      <c r="A141">
        <f>IF('Tree Inventory'!C141="","",'Tree Inventory'!C141)</f>
      </c>
      <c r="B141">
        <f>IF('Tree Inventory'!C141="","","Fruit Trees")</f>
      </c>
      <c r="C141">
        <f>IF('Tree Inventory'!C141="","",'Tree Inventory'!B141)</f>
      </c>
      <c r="D141">
        <f>IF('Tree Inventory'!C141="","",'Tree Inventory'!E141)</f>
      </c>
      <c r="E141">
        <f>IF('Tree Inventory'!C141="","",'Tree Inventory'!F141)</f>
      </c>
      <c r="F141">
        <f>IF('Tree Inventory'!C141="","",'Tree Inventory'!G141)</f>
      </c>
      <c r="G141">
        <f>IF('Tree Inventory'!C141="","",IF('Tree Inventory'!H141="","",TEXT('Tree Inventory'!H141,"yyyy-mm-dd")))</f>
      </c>
      <c r="H141">
        <f>IF('Tree Inventory'!C141="","",IF('Tree Inventory'!J141="Active","active","needs-review"))</f>
      </c>
      <c r="I141">
        <f>IF('Tree Inventory'!C141="","",'Tree Inventory'!L141)</f>
      </c>
      <c r="J141">
        <f>IF('Tree Inventory'!C141="","",'Tree Inventory'!D141)</f>
      </c>
      <c r="K141">
        <f>IF('Tree Inventory'!C141="","",'Tree Inventory'!I141)</f>
      </c>
      <c r="L141">
        <f>IF('Tree Inventory'!C141="","",'Tree Inventory'!A141)</f>
      </c>
    </row>
    <row r="142" spans="1:12" x14ac:dyDescent="0.25">
      <c r="A142">
        <f>IF('Tree Inventory'!C142="","",'Tree Inventory'!C142)</f>
      </c>
      <c r="B142">
        <f>IF('Tree Inventory'!C142="","","Fruit Trees")</f>
      </c>
      <c r="C142">
        <f>IF('Tree Inventory'!C142="","",'Tree Inventory'!B142)</f>
      </c>
      <c r="D142">
        <f>IF('Tree Inventory'!C142="","",'Tree Inventory'!E142)</f>
      </c>
      <c r="E142">
        <f>IF('Tree Inventory'!C142="","",'Tree Inventory'!F142)</f>
      </c>
      <c r="F142">
        <f>IF('Tree Inventory'!C142="","",'Tree Inventory'!G142)</f>
      </c>
      <c r="G142">
        <f>IF('Tree Inventory'!C142="","",IF('Tree Inventory'!H142="","",TEXT('Tree Inventory'!H142,"yyyy-mm-dd")))</f>
      </c>
      <c r="H142">
        <f>IF('Tree Inventory'!C142="","",IF('Tree Inventory'!J142="Active","active","needs-review"))</f>
      </c>
      <c r="I142">
        <f>IF('Tree Inventory'!C142="","",'Tree Inventory'!L142)</f>
      </c>
      <c r="J142">
        <f>IF('Tree Inventory'!C142="","",'Tree Inventory'!D142)</f>
      </c>
      <c r="K142">
        <f>IF('Tree Inventory'!C142="","",'Tree Inventory'!I142)</f>
      </c>
      <c r="L142">
        <f>IF('Tree Inventory'!C142="","",'Tree Inventory'!A142)</f>
      </c>
    </row>
    <row r="143" spans="1:12" x14ac:dyDescent="0.25">
      <c r="A143">
        <f>IF('Tree Inventory'!C143="","",'Tree Inventory'!C143)</f>
      </c>
      <c r="B143">
        <f>IF('Tree Inventory'!C143="","","Fruit Trees")</f>
      </c>
      <c r="C143">
        <f>IF('Tree Inventory'!C143="","",'Tree Inventory'!B143)</f>
      </c>
      <c r="D143">
        <f>IF('Tree Inventory'!C143="","",'Tree Inventory'!E143)</f>
      </c>
      <c r="E143">
        <f>IF('Tree Inventory'!C143="","",'Tree Inventory'!F143)</f>
      </c>
      <c r="F143">
        <f>IF('Tree Inventory'!C143="","",'Tree Inventory'!G143)</f>
      </c>
      <c r="G143">
        <f>IF('Tree Inventory'!C143="","",IF('Tree Inventory'!H143="","",TEXT('Tree Inventory'!H143,"yyyy-mm-dd")))</f>
      </c>
      <c r="H143">
        <f>IF('Tree Inventory'!C143="","",IF('Tree Inventory'!J143="Active","active","needs-review"))</f>
      </c>
      <c r="I143">
        <f>IF('Tree Inventory'!C143="","",'Tree Inventory'!L143)</f>
      </c>
      <c r="J143">
        <f>IF('Tree Inventory'!C143="","",'Tree Inventory'!D143)</f>
      </c>
      <c r="K143">
        <f>IF('Tree Inventory'!C143="","",'Tree Inventory'!I143)</f>
      </c>
      <c r="L143">
        <f>IF('Tree Inventory'!C143="","",'Tree Inventory'!A143)</f>
      </c>
    </row>
    <row r="144" spans="1:12" x14ac:dyDescent="0.25">
      <c r="A144">
        <f>IF('Tree Inventory'!C144="","",'Tree Inventory'!C144)</f>
      </c>
      <c r="B144">
        <f>IF('Tree Inventory'!C144="","","Fruit Trees")</f>
      </c>
      <c r="C144">
        <f>IF('Tree Inventory'!C144="","",'Tree Inventory'!B144)</f>
      </c>
      <c r="D144">
        <f>IF('Tree Inventory'!C144="","",'Tree Inventory'!E144)</f>
      </c>
      <c r="E144">
        <f>IF('Tree Inventory'!C144="","",'Tree Inventory'!F144)</f>
      </c>
      <c r="F144">
        <f>IF('Tree Inventory'!C144="","",'Tree Inventory'!G144)</f>
      </c>
      <c r="G144">
        <f>IF('Tree Inventory'!C144="","",IF('Tree Inventory'!H144="","",TEXT('Tree Inventory'!H144,"yyyy-mm-dd")))</f>
      </c>
      <c r="H144">
        <f>IF('Tree Inventory'!C144="","",IF('Tree Inventory'!J144="Active","active","needs-review"))</f>
      </c>
      <c r="I144">
        <f>IF('Tree Inventory'!C144="","",'Tree Inventory'!L144)</f>
      </c>
      <c r="J144">
        <f>IF('Tree Inventory'!C144="","",'Tree Inventory'!D144)</f>
      </c>
      <c r="K144">
        <f>IF('Tree Inventory'!C144="","",'Tree Inventory'!I144)</f>
      </c>
      <c r="L144">
        <f>IF('Tree Inventory'!C144="","",'Tree Inventory'!A144)</f>
      </c>
    </row>
    <row r="145" spans="1:12" x14ac:dyDescent="0.25">
      <c r="A145">
        <f>IF('Tree Inventory'!C145="","",'Tree Inventory'!C145)</f>
      </c>
      <c r="B145">
        <f>IF('Tree Inventory'!C145="","","Fruit Trees")</f>
      </c>
      <c r="C145">
        <f>IF('Tree Inventory'!C145="","",'Tree Inventory'!B145)</f>
      </c>
      <c r="D145">
        <f>IF('Tree Inventory'!C145="","",'Tree Inventory'!E145)</f>
      </c>
      <c r="E145">
        <f>IF('Tree Inventory'!C145="","",'Tree Inventory'!F145)</f>
      </c>
      <c r="F145">
        <f>IF('Tree Inventory'!C145="","",'Tree Inventory'!G145)</f>
      </c>
      <c r="G145">
        <f>IF('Tree Inventory'!C145="","",IF('Tree Inventory'!H145="","",TEXT('Tree Inventory'!H145,"yyyy-mm-dd")))</f>
      </c>
      <c r="H145">
        <f>IF('Tree Inventory'!C145="","",IF('Tree Inventory'!J145="Active","active","needs-review"))</f>
      </c>
      <c r="I145">
        <f>IF('Tree Inventory'!C145="","",'Tree Inventory'!L145)</f>
      </c>
      <c r="J145">
        <f>IF('Tree Inventory'!C145="","",'Tree Inventory'!D145)</f>
      </c>
      <c r="K145">
        <f>IF('Tree Inventory'!C145="","",'Tree Inventory'!I145)</f>
      </c>
      <c r="L145">
        <f>IF('Tree Inventory'!C145="","",'Tree Inventory'!A145)</f>
      </c>
    </row>
    <row r="146" spans="1:12" x14ac:dyDescent="0.25">
      <c r="A146">
        <f>IF('Tree Inventory'!C146="","",'Tree Inventory'!C146)</f>
      </c>
      <c r="B146">
        <f>IF('Tree Inventory'!C146="","","Fruit Trees")</f>
      </c>
      <c r="C146">
        <f>IF('Tree Inventory'!C146="","",'Tree Inventory'!B146)</f>
      </c>
      <c r="D146">
        <f>IF('Tree Inventory'!C146="","",'Tree Inventory'!E146)</f>
      </c>
      <c r="E146">
        <f>IF('Tree Inventory'!C146="","",'Tree Inventory'!F146)</f>
      </c>
      <c r="F146">
        <f>IF('Tree Inventory'!C146="","",'Tree Inventory'!G146)</f>
      </c>
      <c r="G146">
        <f>IF('Tree Inventory'!C146="","",IF('Tree Inventory'!H146="","",TEXT('Tree Inventory'!H146,"yyyy-mm-dd")))</f>
      </c>
      <c r="H146">
        <f>IF('Tree Inventory'!C146="","",IF('Tree Inventory'!J146="Active","active","needs-review"))</f>
      </c>
      <c r="I146">
        <f>IF('Tree Inventory'!C146="","",'Tree Inventory'!L146)</f>
      </c>
      <c r="J146">
        <f>IF('Tree Inventory'!C146="","",'Tree Inventory'!D146)</f>
      </c>
      <c r="K146">
        <f>IF('Tree Inventory'!C146="","",'Tree Inventory'!I146)</f>
      </c>
      <c r="L146">
        <f>IF('Tree Inventory'!C146="","",'Tree Inventory'!A146)</f>
      </c>
    </row>
    <row r="147" spans="1:12" x14ac:dyDescent="0.25">
      <c r="A147">
        <f>IF('Tree Inventory'!C147="","",'Tree Inventory'!C147)</f>
      </c>
      <c r="B147">
        <f>IF('Tree Inventory'!C147="","","Fruit Trees")</f>
      </c>
      <c r="C147">
        <f>IF('Tree Inventory'!C147="","",'Tree Inventory'!B147)</f>
      </c>
      <c r="D147">
        <f>IF('Tree Inventory'!C147="","",'Tree Inventory'!E147)</f>
      </c>
      <c r="E147">
        <f>IF('Tree Inventory'!C147="","",'Tree Inventory'!F147)</f>
      </c>
      <c r="F147">
        <f>IF('Tree Inventory'!C147="","",'Tree Inventory'!G147)</f>
      </c>
      <c r="G147">
        <f>IF('Tree Inventory'!C147="","",IF('Tree Inventory'!H147="","",TEXT('Tree Inventory'!H147,"yyyy-mm-dd")))</f>
      </c>
      <c r="H147">
        <f>IF('Tree Inventory'!C147="","",IF('Tree Inventory'!J147="Active","active","needs-review"))</f>
      </c>
      <c r="I147">
        <f>IF('Tree Inventory'!C147="","",'Tree Inventory'!L147)</f>
      </c>
      <c r="J147">
        <f>IF('Tree Inventory'!C147="","",'Tree Inventory'!D147)</f>
      </c>
      <c r="K147">
        <f>IF('Tree Inventory'!C147="","",'Tree Inventory'!I147)</f>
      </c>
      <c r="L147">
        <f>IF('Tree Inventory'!C147="","",'Tree Inventory'!A147)</f>
      </c>
    </row>
    <row r="148" spans="1:12" x14ac:dyDescent="0.25">
      <c r="A148">
        <f>IF('Tree Inventory'!C148="","",'Tree Inventory'!C148)</f>
      </c>
      <c r="B148">
        <f>IF('Tree Inventory'!C148="","","Fruit Trees")</f>
      </c>
      <c r="C148">
        <f>IF('Tree Inventory'!C148="","",'Tree Inventory'!B148)</f>
      </c>
      <c r="D148">
        <f>IF('Tree Inventory'!C148="","",'Tree Inventory'!E148)</f>
      </c>
      <c r="E148">
        <f>IF('Tree Inventory'!C148="","",'Tree Inventory'!F148)</f>
      </c>
      <c r="F148">
        <f>IF('Tree Inventory'!C148="","",'Tree Inventory'!G148)</f>
      </c>
      <c r="G148">
        <f>IF('Tree Inventory'!C148="","",IF('Tree Inventory'!H148="","",TEXT('Tree Inventory'!H148,"yyyy-mm-dd")))</f>
      </c>
      <c r="H148">
        <f>IF('Tree Inventory'!C148="","",IF('Tree Inventory'!J148="Active","active","needs-review"))</f>
      </c>
      <c r="I148">
        <f>IF('Tree Inventory'!C148="","",'Tree Inventory'!L148)</f>
      </c>
      <c r="J148">
        <f>IF('Tree Inventory'!C148="","",'Tree Inventory'!D148)</f>
      </c>
      <c r="K148">
        <f>IF('Tree Inventory'!C148="","",'Tree Inventory'!I148)</f>
      </c>
      <c r="L148">
        <f>IF('Tree Inventory'!C148="","",'Tree Inventory'!A148)</f>
      </c>
    </row>
    <row r="149" spans="1:12" x14ac:dyDescent="0.25">
      <c r="A149">
        <f>IF('Tree Inventory'!C149="","",'Tree Inventory'!C149)</f>
      </c>
      <c r="B149">
        <f>IF('Tree Inventory'!C149="","","Fruit Trees")</f>
      </c>
      <c r="C149">
        <f>IF('Tree Inventory'!C149="","",'Tree Inventory'!B149)</f>
      </c>
      <c r="D149">
        <f>IF('Tree Inventory'!C149="","",'Tree Inventory'!E149)</f>
      </c>
      <c r="E149">
        <f>IF('Tree Inventory'!C149="","",'Tree Inventory'!F149)</f>
      </c>
      <c r="F149">
        <f>IF('Tree Inventory'!C149="","",'Tree Inventory'!G149)</f>
      </c>
      <c r="G149">
        <f>IF('Tree Inventory'!C149="","",IF('Tree Inventory'!H149="","",TEXT('Tree Inventory'!H149,"yyyy-mm-dd")))</f>
      </c>
      <c r="H149">
        <f>IF('Tree Inventory'!C149="","",IF('Tree Inventory'!J149="Active","active","needs-review"))</f>
      </c>
      <c r="I149">
        <f>IF('Tree Inventory'!C149="","",'Tree Inventory'!L149)</f>
      </c>
      <c r="J149">
        <f>IF('Tree Inventory'!C149="","",'Tree Inventory'!D149)</f>
      </c>
      <c r="K149">
        <f>IF('Tree Inventory'!C149="","",'Tree Inventory'!I149)</f>
      </c>
      <c r="L149">
        <f>IF('Tree Inventory'!C149="","",'Tree Inventory'!A149)</f>
      </c>
    </row>
    <row r="150" spans="1:12" x14ac:dyDescent="0.25">
      <c r="A150">
        <f>IF('Tree Inventory'!C150="","",'Tree Inventory'!C150)</f>
      </c>
      <c r="B150">
        <f>IF('Tree Inventory'!C150="","","Fruit Trees")</f>
      </c>
      <c r="C150">
        <f>IF('Tree Inventory'!C150="","",'Tree Inventory'!B150)</f>
      </c>
      <c r="D150">
        <f>IF('Tree Inventory'!C150="","",'Tree Inventory'!E150)</f>
      </c>
      <c r="E150">
        <f>IF('Tree Inventory'!C150="","",'Tree Inventory'!F150)</f>
      </c>
      <c r="F150">
        <f>IF('Tree Inventory'!C150="","",'Tree Inventory'!G150)</f>
      </c>
      <c r="G150">
        <f>IF('Tree Inventory'!C150="","",IF('Tree Inventory'!H150="","",TEXT('Tree Inventory'!H150,"yyyy-mm-dd")))</f>
      </c>
      <c r="H150">
        <f>IF('Tree Inventory'!C150="","",IF('Tree Inventory'!J150="Active","active","needs-review"))</f>
      </c>
      <c r="I150">
        <f>IF('Tree Inventory'!C150="","",'Tree Inventory'!L150)</f>
      </c>
      <c r="J150">
        <f>IF('Tree Inventory'!C150="","",'Tree Inventory'!D150)</f>
      </c>
      <c r="K150">
        <f>IF('Tree Inventory'!C150="","",'Tree Inventory'!I150)</f>
      </c>
      <c r="L150">
        <f>IF('Tree Inventory'!C150="","",'Tree Inventory'!A150)</f>
      </c>
    </row>
    <row r="151" spans="1:12" x14ac:dyDescent="0.25">
      <c r="A151">
        <f>IF('Tree Inventory'!C151="","",'Tree Inventory'!C151)</f>
      </c>
      <c r="B151">
        <f>IF('Tree Inventory'!C151="","","Fruit Trees")</f>
      </c>
      <c r="C151">
        <f>IF('Tree Inventory'!C151="","",'Tree Inventory'!B151)</f>
      </c>
      <c r="D151">
        <f>IF('Tree Inventory'!C151="","",'Tree Inventory'!E151)</f>
      </c>
      <c r="E151">
        <f>IF('Tree Inventory'!C151="","",'Tree Inventory'!F151)</f>
      </c>
      <c r="F151">
        <f>IF('Tree Inventory'!C151="","",'Tree Inventory'!G151)</f>
      </c>
      <c r="G151">
        <f>IF('Tree Inventory'!C151="","",IF('Tree Inventory'!H151="","",TEXT('Tree Inventory'!H151,"yyyy-mm-dd")))</f>
      </c>
      <c r="H151">
        <f>IF('Tree Inventory'!C151="","",IF('Tree Inventory'!J151="Active","active","needs-review"))</f>
      </c>
      <c r="I151">
        <f>IF('Tree Inventory'!C151="","",'Tree Inventory'!L151)</f>
      </c>
      <c r="J151">
        <f>IF('Tree Inventory'!C151="","",'Tree Inventory'!D151)</f>
      </c>
      <c r="K151">
        <f>IF('Tree Inventory'!C151="","",'Tree Inventory'!I151)</f>
      </c>
      <c r="L151">
        <f>IF('Tree Inventory'!C151="","",'Tree Inventory'!A151)</f>
      </c>
    </row>
    <row r="152" spans="1:12" x14ac:dyDescent="0.25">
      <c r="A152">
        <f>IF('Tree Inventory'!C152="","",'Tree Inventory'!C152)</f>
      </c>
      <c r="B152">
        <f>IF('Tree Inventory'!C152="","","Fruit Trees")</f>
      </c>
      <c r="C152">
        <f>IF('Tree Inventory'!C152="","",'Tree Inventory'!B152)</f>
      </c>
      <c r="D152">
        <f>IF('Tree Inventory'!C152="","",'Tree Inventory'!E152)</f>
      </c>
      <c r="E152">
        <f>IF('Tree Inventory'!C152="","",'Tree Inventory'!F152)</f>
      </c>
      <c r="F152">
        <f>IF('Tree Inventory'!C152="","",'Tree Inventory'!G152)</f>
      </c>
      <c r="G152">
        <f>IF('Tree Inventory'!C152="","",IF('Tree Inventory'!H152="","",TEXT('Tree Inventory'!H152,"yyyy-mm-dd")))</f>
      </c>
      <c r="H152">
        <f>IF('Tree Inventory'!C152="","",IF('Tree Inventory'!J152="Active","active","needs-review"))</f>
      </c>
      <c r="I152">
        <f>IF('Tree Inventory'!C152="","",'Tree Inventory'!L152)</f>
      </c>
      <c r="J152">
        <f>IF('Tree Inventory'!C152="","",'Tree Inventory'!D152)</f>
      </c>
      <c r="K152">
        <f>IF('Tree Inventory'!C152="","",'Tree Inventory'!I152)</f>
      </c>
      <c r="L152">
        <f>IF('Tree Inventory'!C152="","",'Tree Inventory'!A152)</f>
      </c>
    </row>
    <row r="153" spans="1:12" x14ac:dyDescent="0.25">
      <c r="A153">
        <f>IF('Tree Inventory'!C153="","",'Tree Inventory'!C153)</f>
      </c>
      <c r="B153">
        <f>IF('Tree Inventory'!C153="","","Fruit Trees")</f>
      </c>
      <c r="C153">
        <f>IF('Tree Inventory'!C153="","",'Tree Inventory'!B153)</f>
      </c>
      <c r="D153">
        <f>IF('Tree Inventory'!C153="","",'Tree Inventory'!E153)</f>
      </c>
      <c r="E153">
        <f>IF('Tree Inventory'!C153="","",'Tree Inventory'!F153)</f>
      </c>
      <c r="F153">
        <f>IF('Tree Inventory'!C153="","",'Tree Inventory'!G153)</f>
      </c>
      <c r="G153">
        <f>IF('Tree Inventory'!C153="","",IF('Tree Inventory'!H153="","",TEXT('Tree Inventory'!H153,"yyyy-mm-dd")))</f>
      </c>
      <c r="H153">
        <f>IF('Tree Inventory'!C153="","",IF('Tree Inventory'!J153="Active","active","needs-review"))</f>
      </c>
      <c r="I153">
        <f>IF('Tree Inventory'!C153="","",'Tree Inventory'!L153)</f>
      </c>
      <c r="J153">
        <f>IF('Tree Inventory'!C153="","",'Tree Inventory'!D153)</f>
      </c>
      <c r="K153">
        <f>IF('Tree Inventory'!C153="","",'Tree Inventory'!I153)</f>
      </c>
      <c r="L153">
        <f>IF('Tree Inventory'!C153="","",'Tree Inventory'!A153)</f>
      </c>
    </row>
    <row r="154" spans="1:12" x14ac:dyDescent="0.25">
      <c r="A154">
        <f>IF('Tree Inventory'!C154="","",'Tree Inventory'!C154)</f>
      </c>
      <c r="B154">
        <f>IF('Tree Inventory'!C154="","","Fruit Trees")</f>
      </c>
      <c r="C154">
        <f>IF('Tree Inventory'!C154="","",'Tree Inventory'!B154)</f>
      </c>
      <c r="D154">
        <f>IF('Tree Inventory'!C154="","",'Tree Inventory'!E154)</f>
      </c>
      <c r="E154">
        <f>IF('Tree Inventory'!C154="","",'Tree Inventory'!F154)</f>
      </c>
      <c r="F154">
        <f>IF('Tree Inventory'!C154="","",'Tree Inventory'!G154)</f>
      </c>
      <c r="G154">
        <f>IF('Tree Inventory'!C154="","",IF('Tree Inventory'!H154="","",TEXT('Tree Inventory'!H154,"yyyy-mm-dd")))</f>
      </c>
      <c r="H154">
        <f>IF('Tree Inventory'!C154="","",IF('Tree Inventory'!J154="Active","active","needs-review"))</f>
      </c>
      <c r="I154">
        <f>IF('Tree Inventory'!C154="","",'Tree Inventory'!L154)</f>
      </c>
      <c r="J154">
        <f>IF('Tree Inventory'!C154="","",'Tree Inventory'!D154)</f>
      </c>
      <c r="K154">
        <f>IF('Tree Inventory'!C154="","",'Tree Inventory'!I154)</f>
      </c>
      <c r="L154">
        <f>IF('Tree Inventory'!C154="","",'Tree Inventory'!A154)</f>
      </c>
    </row>
    <row r="155" spans="1:12" x14ac:dyDescent="0.25">
      <c r="A155">
        <f>IF('Tree Inventory'!C155="","",'Tree Inventory'!C155)</f>
      </c>
      <c r="B155">
        <f>IF('Tree Inventory'!C155="","","Fruit Trees")</f>
      </c>
      <c r="C155">
        <f>IF('Tree Inventory'!C155="","",'Tree Inventory'!B155)</f>
      </c>
      <c r="D155">
        <f>IF('Tree Inventory'!C155="","",'Tree Inventory'!E155)</f>
      </c>
      <c r="E155">
        <f>IF('Tree Inventory'!C155="","",'Tree Inventory'!F155)</f>
      </c>
      <c r="F155">
        <f>IF('Tree Inventory'!C155="","",'Tree Inventory'!G155)</f>
      </c>
      <c r="G155">
        <f>IF('Tree Inventory'!C155="","",IF('Tree Inventory'!H155="","",TEXT('Tree Inventory'!H155,"yyyy-mm-dd")))</f>
      </c>
      <c r="H155">
        <f>IF('Tree Inventory'!C155="","",IF('Tree Inventory'!J155="Active","active","needs-review"))</f>
      </c>
      <c r="I155">
        <f>IF('Tree Inventory'!C155="","",'Tree Inventory'!L155)</f>
      </c>
      <c r="J155">
        <f>IF('Tree Inventory'!C155="","",'Tree Inventory'!D155)</f>
      </c>
      <c r="K155">
        <f>IF('Tree Inventory'!C155="","",'Tree Inventory'!I155)</f>
      </c>
      <c r="L155">
        <f>IF('Tree Inventory'!C155="","",'Tree Inventory'!A155)</f>
      </c>
    </row>
    <row r="156" spans="1:12" x14ac:dyDescent="0.25">
      <c r="A156">
        <f>IF('Tree Inventory'!C156="","",'Tree Inventory'!C156)</f>
      </c>
      <c r="B156">
        <f>IF('Tree Inventory'!C156="","","Fruit Trees")</f>
      </c>
      <c r="C156">
        <f>IF('Tree Inventory'!C156="","",'Tree Inventory'!B156)</f>
      </c>
      <c r="D156">
        <f>IF('Tree Inventory'!C156="","",'Tree Inventory'!E156)</f>
      </c>
      <c r="E156">
        <f>IF('Tree Inventory'!C156="","",'Tree Inventory'!F156)</f>
      </c>
      <c r="F156">
        <f>IF('Tree Inventory'!C156="","",'Tree Inventory'!G156)</f>
      </c>
      <c r="G156">
        <f>IF('Tree Inventory'!C156="","",IF('Tree Inventory'!H156="","",TEXT('Tree Inventory'!H156,"yyyy-mm-dd")))</f>
      </c>
      <c r="H156">
        <f>IF('Tree Inventory'!C156="","",IF('Tree Inventory'!J156="Active","active","needs-review"))</f>
      </c>
      <c r="I156">
        <f>IF('Tree Inventory'!C156="","",'Tree Inventory'!L156)</f>
      </c>
      <c r="J156">
        <f>IF('Tree Inventory'!C156="","",'Tree Inventory'!D156)</f>
      </c>
      <c r="K156">
        <f>IF('Tree Inventory'!C156="","",'Tree Inventory'!I156)</f>
      </c>
      <c r="L156">
        <f>IF('Tree Inventory'!C156="","",'Tree Inventory'!A156)</f>
      </c>
    </row>
    <row r="157" spans="1:12" x14ac:dyDescent="0.25">
      <c r="A157">
        <f>IF('Tree Inventory'!C157="","",'Tree Inventory'!C157)</f>
      </c>
      <c r="B157">
        <f>IF('Tree Inventory'!C157="","","Fruit Trees")</f>
      </c>
      <c r="C157">
        <f>IF('Tree Inventory'!C157="","",'Tree Inventory'!B157)</f>
      </c>
      <c r="D157">
        <f>IF('Tree Inventory'!C157="","",'Tree Inventory'!E157)</f>
      </c>
      <c r="E157">
        <f>IF('Tree Inventory'!C157="","",'Tree Inventory'!F157)</f>
      </c>
      <c r="F157">
        <f>IF('Tree Inventory'!C157="","",'Tree Inventory'!G157)</f>
      </c>
      <c r="G157">
        <f>IF('Tree Inventory'!C157="","",IF('Tree Inventory'!H157="","",TEXT('Tree Inventory'!H157,"yyyy-mm-dd")))</f>
      </c>
      <c r="H157">
        <f>IF('Tree Inventory'!C157="","",IF('Tree Inventory'!J157="Active","active","needs-review"))</f>
      </c>
      <c r="I157">
        <f>IF('Tree Inventory'!C157="","",'Tree Inventory'!L157)</f>
      </c>
      <c r="J157">
        <f>IF('Tree Inventory'!C157="","",'Tree Inventory'!D157)</f>
      </c>
      <c r="K157">
        <f>IF('Tree Inventory'!C157="","",'Tree Inventory'!I157)</f>
      </c>
      <c r="L157">
        <f>IF('Tree Inventory'!C157="","",'Tree Inventory'!A157)</f>
      </c>
    </row>
    <row r="158" spans="1:12" x14ac:dyDescent="0.25">
      <c r="A158">
        <f>IF('Tree Inventory'!C158="","",'Tree Inventory'!C158)</f>
      </c>
      <c r="B158">
        <f>IF('Tree Inventory'!C158="","","Fruit Trees")</f>
      </c>
      <c r="C158">
        <f>IF('Tree Inventory'!C158="","",'Tree Inventory'!B158)</f>
      </c>
      <c r="D158">
        <f>IF('Tree Inventory'!C158="","",'Tree Inventory'!E158)</f>
      </c>
      <c r="E158">
        <f>IF('Tree Inventory'!C158="","",'Tree Inventory'!F158)</f>
      </c>
      <c r="F158">
        <f>IF('Tree Inventory'!C158="","",'Tree Inventory'!G158)</f>
      </c>
      <c r="G158">
        <f>IF('Tree Inventory'!C158="","",IF('Tree Inventory'!H158="","",TEXT('Tree Inventory'!H158,"yyyy-mm-dd")))</f>
      </c>
      <c r="H158">
        <f>IF('Tree Inventory'!C158="","",IF('Tree Inventory'!J158="Active","active","needs-review"))</f>
      </c>
      <c r="I158">
        <f>IF('Tree Inventory'!C158="","",'Tree Inventory'!L158)</f>
      </c>
      <c r="J158">
        <f>IF('Tree Inventory'!C158="","",'Tree Inventory'!D158)</f>
      </c>
      <c r="K158">
        <f>IF('Tree Inventory'!C158="","",'Tree Inventory'!I158)</f>
      </c>
      <c r="L158">
        <f>IF('Tree Inventory'!C158="","",'Tree Inventory'!A158)</f>
      </c>
    </row>
    <row r="159" spans="1:12" x14ac:dyDescent="0.25">
      <c r="A159">
        <f>IF('Tree Inventory'!C159="","",'Tree Inventory'!C159)</f>
      </c>
      <c r="B159">
        <f>IF('Tree Inventory'!C159="","","Fruit Trees")</f>
      </c>
      <c r="C159">
        <f>IF('Tree Inventory'!C159="","",'Tree Inventory'!B159)</f>
      </c>
      <c r="D159">
        <f>IF('Tree Inventory'!C159="","",'Tree Inventory'!E159)</f>
      </c>
      <c r="E159">
        <f>IF('Tree Inventory'!C159="","",'Tree Inventory'!F159)</f>
      </c>
      <c r="F159">
        <f>IF('Tree Inventory'!C159="","",'Tree Inventory'!G159)</f>
      </c>
      <c r="G159">
        <f>IF('Tree Inventory'!C159="","",IF('Tree Inventory'!H159="","",TEXT('Tree Inventory'!H159,"yyyy-mm-dd")))</f>
      </c>
      <c r="H159">
        <f>IF('Tree Inventory'!C159="","",IF('Tree Inventory'!J159="Active","active","needs-review"))</f>
      </c>
      <c r="I159">
        <f>IF('Tree Inventory'!C159="","",'Tree Inventory'!L159)</f>
      </c>
      <c r="J159">
        <f>IF('Tree Inventory'!C159="","",'Tree Inventory'!D159)</f>
      </c>
      <c r="K159">
        <f>IF('Tree Inventory'!C159="","",'Tree Inventory'!I159)</f>
      </c>
      <c r="L159">
        <f>IF('Tree Inventory'!C159="","",'Tree Inventory'!A159)</f>
      </c>
    </row>
    <row r="160" spans="1:12" x14ac:dyDescent="0.25">
      <c r="A160">
        <f>IF('Tree Inventory'!C160="","",'Tree Inventory'!C160)</f>
      </c>
      <c r="B160">
        <f>IF('Tree Inventory'!C160="","","Fruit Trees")</f>
      </c>
      <c r="C160">
        <f>IF('Tree Inventory'!C160="","",'Tree Inventory'!B160)</f>
      </c>
      <c r="D160">
        <f>IF('Tree Inventory'!C160="","",'Tree Inventory'!E160)</f>
      </c>
      <c r="E160">
        <f>IF('Tree Inventory'!C160="","",'Tree Inventory'!F160)</f>
      </c>
      <c r="F160">
        <f>IF('Tree Inventory'!C160="","",'Tree Inventory'!G160)</f>
      </c>
      <c r="G160">
        <f>IF('Tree Inventory'!C160="","",IF('Tree Inventory'!H160="","",TEXT('Tree Inventory'!H160,"yyyy-mm-dd")))</f>
      </c>
      <c r="H160">
        <f>IF('Tree Inventory'!C160="","",IF('Tree Inventory'!J160="Active","active","needs-review"))</f>
      </c>
      <c r="I160">
        <f>IF('Tree Inventory'!C160="","",'Tree Inventory'!L160)</f>
      </c>
      <c r="J160">
        <f>IF('Tree Inventory'!C160="","",'Tree Inventory'!D160)</f>
      </c>
      <c r="K160">
        <f>IF('Tree Inventory'!C160="","",'Tree Inventory'!I160)</f>
      </c>
      <c r="L160">
        <f>IF('Tree Inventory'!C160="","",'Tree Inventory'!A160)</f>
      </c>
    </row>
    <row r="161" spans="1:12" x14ac:dyDescent="0.25">
      <c r="A161">
        <f>IF('Tree Inventory'!C161="","",'Tree Inventory'!C161)</f>
      </c>
      <c r="B161">
        <f>IF('Tree Inventory'!C161="","","Fruit Trees")</f>
      </c>
      <c r="C161">
        <f>IF('Tree Inventory'!C161="","",'Tree Inventory'!B161)</f>
      </c>
      <c r="D161">
        <f>IF('Tree Inventory'!C161="","",'Tree Inventory'!E161)</f>
      </c>
      <c r="E161">
        <f>IF('Tree Inventory'!C161="","",'Tree Inventory'!F161)</f>
      </c>
      <c r="F161">
        <f>IF('Tree Inventory'!C161="","",'Tree Inventory'!G161)</f>
      </c>
      <c r="G161">
        <f>IF('Tree Inventory'!C161="","",IF('Tree Inventory'!H161="","",TEXT('Tree Inventory'!H161,"yyyy-mm-dd")))</f>
      </c>
      <c r="H161">
        <f>IF('Tree Inventory'!C161="","",IF('Tree Inventory'!J161="Active","active","needs-review"))</f>
      </c>
      <c r="I161">
        <f>IF('Tree Inventory'!C161="","",'Tree Inventory'!L161)</f>
      </c>
      <c r="J161">
        <f>IF('Tree Inventory'!C161="","",'Tree Inventory'!D161)</f>
      </c>
      <c r="K161">
        <f>IF('Tree Inventory'!C161="","",'Tree Inventory'!I161)</f>
      </c>
      <c r="L161">
        <f>IF('Tree Inventory'!C161="","",'Tree Inventory'!A161)</f>
      </c>
    </row>
    <row r="162" spans="1:12" x14ac:dyDescent="0.25">
      <c r="A162">
        <f>IF('Tree Inventory'!C162="","",'Tree Inventory'!C162)</f>
      </c>
      <c r="B162">
        <f>IF('Tree Inventory'!C162="","","Fruit Trees")</f>
      </c>
      <c r="C162">
        <f>IF('Tree Inventory'!C162="","",'Tree Inventory'!B162)</f>
      </c>
      <c r="D162">
        <f>IF('Tree Inventory'!C162="","",'Tree Inventory'!E162)</f>
      </c>
      <c r="E162">
        <f>IF('Tree Inventory'!C162="","",'Tree Inventory'!F162)</f>
      </c>
      <c r="F162">
        <f>IF('Tree Inventory'!C162="","",'Tree Inventory'!G162)</f>
      </c>
      <c r="G162">
        <f>IF('Tree Inventory'!C162="","",IF('Tree Inventory'!H162="","",TEXT('Tree Inventory'!H162,"yyyy-mm-dd")))</f>
      </c>
      <c r="H162">
        <f>IF('Tree Inventory'!C162="","",IF('Tree Inventory'!J162="Active","active","needs-review"))</f>
      </c>
      <c r="I162">
        <f>IF('Tree Inventory'!C162="","",'Tree Inventory'!L162)</f>
      </c>
      <c r="J162">
        <f>IF('Tree Inventory'!C162="","",'Tree Inventory'!D162)</f>
      </c>
      <c r="K162">
        <f>IF('Tree Inventory'!C162="","",'Tree Inventory'!I162)</f>
      </c>
      <c r="L162">
        <f>IF('Tree Inventory'!C162="","",'Tree Inventory'!A162)</f>
      </c>
    </row>
    <row r="163" spans="1:12" x14ac:dyDescent="0.25">
      <c r="A163">
        <f>IF('Tree Inventory'!C163="","",'Tree Inventory'!C163)</f>
      </c>
      <c r="B163">
        <f>IF('Tree Inventory'!C163="","","Fruit Trees")</f>
      </c>
      <c r="C163">
        <f>IF('Tree Inventory'!C163="","",'Tree Inventory'!B163)</f>
      </c>
      <c r="D163">
        <f>IF('Tree Inventory'!C163="","",'Tree Inventory'!E163)</f>
      </c>
      <c r="E163">
        <f>IF('Tree Inventory'!C163="","",'Tree Inventory'!F163)</f>
      </c>
      <c r="F163">
        <f>IF('Tree Inventory'!C163="","",'Tree Inventory'!G163)</f>
      </c>
      <c r="G163">
        <f>IF('Tree Inventory'!C163="","",IF('Tree Inventory'!H163="","",TEXT('Tree Inventory'!H163,"yyyy-mm-dd")))</f>
      </c>
      <c r="H163">
        <f>IF('Tree Inventory'!C163="","",IF('Tree Inventory'!J163="Active","active","needs-review"))</f>
      </c>
      <c r="I163">
        <f>IF('Tree Inventory'!C163="","",'Tree Inventory'!L163)</f>
      </c>
      <c r="J163">
        <f>IF('Tree Inventory'!C163="","",'Tree Inventory'!D163)</f>
      </c>
      <c r="K163">
        <f>IF('Tree Inventory'!C163="","",'Tree Inventory'!I163)</f>
      </c>
      <c r="L163">
        <f>IF('Tree Inventory'!C163="","",'Tree Inventory'!A163)</f>
      </c>
    </row>
    <row r="164" spans="1:12" x14ac:dyDescent="0.25">
      <c r="A164">
        <f>IF('Tree Inventory'!C164="","",'Tree Inventory'!C164)</f>
      </c>
      <c r="B164">
        <f>IF('Tree Inventory'!C164="","","Fruit Trees")</f>
      </c>
      <c r="C164">
        <f>IF('Tree Inventory'!C164="","",'Tree Inventory'!B164)</f>
      </c>
      <c r="D164">
        <f>IF('Tree Inventory'!C164="","",'Tree Inventory'!E164)</f>
      </c>
      <c r="E164">
        <f>IF('Tree Inventory'!C164="","",'Tree Inventory'!F164)</f>
      </c>
      <c r="F164">
        <f>IF('Tree Inventory'!C164="","",'Tree Inventory'!G164)</f>
      </c>
      <c r="G164">
        <f>IF('Tree Inventory'!C164="","",IF('Tree Inventory'!H164="","",TEXT('Tree Inventory'!H164,"yyyy-mm-dd")))</f>
      </c>
      <c r="H164">
        <f>IF('Tree Inventory'!C164="","",IF('Tree Inventory'!J164="Active","active","needs-review"))</f>
      </c>
      <c r="I164">
        <f>IF('Tree Inventory'!C164="","",'Tree Inventory'!L164)</f>
      </c>
      <c r="J164">
        <f>IF('Tree Inventory'!C164="","",'Tree Inventory'!D164)</f>
      </c>
      <c r="K164">
        <f>IF('Tree Inventory'!C164="","",'Tree Inventory'!I164)</f>
      </c>
      <c r="L164">
        <f>IF('Tree Inventory'!C164="","",'Tree Inventory'!A164)</f>
      </c>
    </row>
    <row r="165" spans="1:12" x14ac:dyDescent="0.25">
      <c r="A165">
        <f>IF('Tree Inventory'!C165="","",'Tree Inventory'!C165)</f>
      </c>
      <c r="B165">
        <f>IF('Tree Inventory'!C165="","","Fruit Trees")</f>
      </c>
      <c r="C165">
        <f>IF('Tree Inventory'!C165="","",'Tree Inventory'!B165)</f>
      </c>
      <c r="D165">
        <f>IF('Tree Inventory'!C165="","",'Tree Inventory'!E165)</f>
      </c>
      <c r="E165">
        <f>IF('Tree Inventory'!C165="","",'Tree Inventory'!F165)</f>
      </c>
      <c r="F165">
        <f>IF('Tree Inventory'!C165="","",'Tree Inventory'!G165)</f>
      </c>
      <c r="G165">
        <f>IF('Tree Inventory'!C165="","",IF('Tree Inventory'!H165="","",TEXT('Tree Inventory'!H165,"yyyy-mm-dd")))</f>
      </c>
      <c r="H165">
        <f>IF('Tree Inventory'!C165="","",IF('Tree Inventory'!J165="Active","active","needs-review"))</f>
      </c>
      <c r="I165">
        <f>IF('Tree Inventory'!C165="","",'Tree Inventory'!L165)</f>
      </c>
      <c r="J165">
        <f>IF('Tree Inventory'!C165="","",'Tree Inventory'!D165)</f>
      </c>
      <c r="K165">
        <f>IF('Tree Inventory'!C165="","",'Tree Inventory'!I165)</f>
      </c>
      <c r="L165">
        <f>IF('Tree Inventory'!C165="","",'Tree Inventory'!A165)</f>
      </c>
    </row>
    <row r="166" spans="1:12" x14ac:dyDescent="0.25">
      <c r="A166">
        <f>IF('Tree Inventory'!C166="","",'Tree Inventory'!C166)</f>
      </c>
      <c r="B166">
        <f>IF('Tree Inventory'!C166="","","Fruit Trees")</f>
      </c>
      <c r="C166">
        <f>IF('Tree Inventory'!C166="","",'Tree Inventory'!B166)</f>
      </c>
      <c r="D166">
        <f>IF('Tree Inventory'!C166="","",'Tree Inventory'!E166)</f>
      </c>
      <c r="E166">
        <f>IF('Tree Inventory'!C166="","",'Tree Inventory'!F166)</f>
      </c>
      <c r="F166">
        <f>IF('Tree Inventory'!C166="","",'Tree Inventory'!G166)</f>
      </c>
      <c r="G166">
        <f>IF('Tree Inventory'!C166="","",IF('Tree Inventory'!H166="","",TEXT('Tree Inventory'!H166,"yyyy-mm-dd")))</f>
      </c>
      <c r="H166">
        <f>IF('Tree Inventory'!C166="","",IF('Tree Inventory'!J166="Active","active","needs-review"))</f>
      </c>
      <c r="I166">
        <f>IF('Tree Inventory'!C166="","",'Tree Inventory'!L166)</f>
      </c>
      <c r="J166">
        <f>IF('Tree Inventory'!C166="","",'Tree Inventory'!D166)</f>
      </c>
      <c r="K166">
        <f>IF('Tree Inventory'!C166="","",'Tree Inventory'!I166)</f>
      </c>
      <c r="L166">
        <f>IF('Tree Inventory'!C166="","",'Tree Inventory'!A166)</f>
      </c>
    </row>
    <row r="167" spans="1:12" x14ac:dyDescent="0.25">
      <c r="A167">
        <f>IF('Tree Inventory'!C167="","",'Tree Inventory'!C167)</f>
      </c>
      <c r="B167">
        <f>IF('Tree Inventory'!C167="","","Fruit Trees")</f>
      </c>
      <c r="C167">
        <f>IF('Tree Inventory'!C167="","",'Tree Inventory'!B167)</f>
      </c>
      <c r="D167">
        <f>IF('Tree Inventory'!C167="","",'Tree Inventory'!E167)</f>
      </c>
      <c r="E167">
        <f>IF('Tree Inventory'!C167="","",'Tree Inventory'!F167)</f>
      </c>
      <c r="F167">
        <f>IF('Tree Inventory'!C167="","",'Tree Inventory'!G167)</f>
      </c>
      <c r="G167">
        <f>IF('Tree Inventory'!C167="","",IF('Tree Inventory'!H167="","",TEXT('Tree Inventory'!H167,"yyyy-mm-dd")))</f>
      </c>
      <c r="H167">
        <f>IF('Tree Inventory'!C167="","",IF('Tree Inventory'!J167="Active","active","needs-review"))</f>
      </c>
      <c r="I167">
        <f>IF('Tree Inventory'!C167="","",'Tree Inventory'!L167)</f>
      </c>
      <c r="J167">
        <f>IF('Tree Inventory'!C167="","",'Tree Inventory'!D167)</f>
      </c>
      <c r="K167">
        <f>IF('Tree Inventory'!C167="","",'Tree Inventory'!I167)</f>
      </c>
      <c r="L167">
        <f>IF('Tree Inventory'!C167="","",'Tree Inventory'!A167)</f>
      </c>
    </row>
    <row r="168" spans="1:12" x14ac:dyDescent="0.25">
      <c r="A168">
        <f>IF('Tree Inventory'!C168="","",'Tree Inventory'!C168)</f>
      </c>
      <c r="B168">
        <f>IF('Tree Inventory'!C168="","","Fruit Trees")</f>
      </c>
      <c r="C168">
        <f>IF('Tree Inventory'!C168="","",'Tree Inventory'!B168)</f>
      </c>
      <c r="D168">
        <f>IF('Tree Inventory'!C168="","",'Tree Inventory'!E168)</f>
      </c>
      <c r="E168">
        <f>IF('Tree Inventory'!C168="","",'Tree Inventory'!F168)</f>
      </c>
      <c r="F168">
        <f>IF('Tree Inventory'!C168="","",'Tree Inventory'!G168)</f>
      </c>
      <c r="G168">
        <f>IF('Tree Inventory'!C168="","",IF('Tree Inventory'!H168="","",TEXT('Tree Inventory'!H168,"yyyy-mm-dd")))</f>
      </c>
      <c r="H168">
        <f>IF('Tree Inventory'!C168="","",IF('Tree Inventory'!J168="Active","active","needs-review"))</f>
      </c>
      <c r="I168">
        <f>IF('Tree Inventory'!C168="","",'Tree Inventory'!L168)</f>
      </c>
      <c r="J168">
        <f>IF('Tree Inventory'!C168="","",'Tree Inventory'!D168)</f>
      </c>
      <c r="K168">
        <f>IF('Tree Inventory'!C168="","",'Tree Inventory'!I168)</f>
      </c>
      <c r="L168">
        <f>IF('Tree Inventory'!C168="","",'Tree Inventory'!A168)</f>
      </c>
    </row>
    <row r="169" spans="1:12" x14ac:dyDescent="0.25">
      <c r="A169">
        <f>IF('Tree Inventory'!C169="","",'Tree Inventory'!C169)</f>
      </c>
      <c r="B169">
        <f>IF('Tree Inventory'!C169="","","Fruit Trees")</f>
      </c>
      <c r="C169">
        <f>IF('Tree Inventory'!C169="","",'Tree Inventory'!B169)</f>
      </c>
      <c r="D169">
        <f>IF('Tree Inventory'!C169="","",'Tree Inventory'!E169)</f>
      </c>
      <c r="E169">
        <f>IF('Tree Inventory'!C169="","",'Tree Inventory'!F169)</f>
      </c>
      <c r="F169">
        <f>IF('Tree Inventory'!C169="","",'Tree Inventory'!G169)</f>
      </c>
      <c r="G169">
        <f>IF('Tree Inventory'!C169="","",IF('Tree Inventory'!H169="","",TEXT('Tree Inventory'!H169,"yyyy-mm-dd")))</f>
      </c>
      <c r="H169">
        <f>IF('Tree Inventory'!C169="","",IF('Tree Inventory'!J169="Active","active","needs-review"))</f>
      </c>
      <c r="I169">
        <f>IF('Tree Inventory'!C169="","",'Tree Inventory'!L169)</f>
      </c>
      <c r="J169">
        <f>IF('Tree Inventory'!C169="","",'Tree Inventory'!D169)</f>
      </c>
      <c r="K169">
        <f>IF('Tree Inventory'!C169="","",'Tree Inventory'!I169)</f>
      </c>
      <c r="L169">
        <f>IF('Tree Inventory'!C169="","",'Tree Inventory'!A169)</f>
      </c>
    </row>
    <row r="170" spans="1:12" x14ac:dyDescent="0.25">
      <c r="A170">
        <f>IF('Tree Inventory'!C170="","",'Tree Inventory'!C170)</f>
      </c>
      <c r="B170">
        <f>IF('Tree Inventory'!C170="","","Fruit Trees")</f>
      </c>
      <c r="C170">
        <f>IF('Tree Inventory'!C170="","",'Tree Inventory'!B170)</f>
      </c>
      <c r="D170">
        <f>IF('Tree Inventory'!C170="","",'Tree Inventory'!E170)</f>
      </c>
      <c r="E170">
        <f>IF('Tree Inventory'!C170="","",'Tree Inventory'!F170)</f>
      </c>
      <c r="F170">
        <f>IF('Tree Inventory'!C170="","",'Tree Inventory'!G170)</f>
      </c>
      <c r="G170">
        <f>IF('Tree Inventory'!C170="","",IF('Tree Inventory'!H170="","",TEXT('Tree Inventory'!H170,"yyyy-mm-dd")))</f>
      </c>
      <c r="H170">
        <f>IF('Tree Inventory'!C170="","",IF('Tree Inventory'!J170="Active","active","needs-review"))</f>
      </c>
      <c r="I170">
        <f>IF('Tree Inventory'!C170="","",'Tree Inventory'!L170)</f>
      </c>
      <c r="J170">
        <f>IF('Tree Inventory'!C170="","",'Tree Inventory'!D170)</f>
      </c>
      <c r="K170">
        <f>IF('Tree Inventory'!C170="","",'Tree Inventory'!I170)</f>
      </c>
      <c r="L170">
        <f>IF('Tree Inventory'!C170="","",'Tree Inventory'!A170)</f>
      </c>
    </row>
    <row r="171" spans="1:12" x14ac:dyDescent="0.25">
      <c r="A171">
        <f>IF('Tree Inventory'!C171="","",'Tree Inventory'!C171)</f>
      </c>
      <c r="B171">
        <f>IF('Tree Inventory'!C171="","","Fruit Trees")</f>
      </c>
      <c r="C171">
        <f>IF('Tree Inventory'!C171="","",'Tree Inventory'!B171)</f>
      </c>
      <c r="D171">
        <f>IF('Tree Inventory'!C171="","",'Tree Inventory'!E171)</f>
      </c>
      <c r="E171">
        <f>IF('Tree Inventory'!C171="","",'Tree Inventory'!F171)</f>
      </c>
      <c r="F171">
        <f>IF('Tree Inventory'!C171="","",'Tree Inventory'!G171)</f>
      </c>
      <c r="G171">
        <f>IF('Tree Inventory'!C171="","",IF('Tree Inventory'!H171="","",TEXT('Tree Inventory'!H171,"yyyy-mm-dd")))</f>
      </c>
      <c r="H171">
        <f>IF('Tree Inventory'!C171="","",IF('Tree Inventory'!J171="Active","active","needs-review"))</f>
      </c>
      <c r="I171">
        <f>IF('Tree Inventory'!C171="","",'Tree Inventory'!L171)</f>
      </c>
      <c r="J171">
        <f>IF('Tree Inventory'!C171="","",'Tree Inventory'!D171)</f>
      </c>
      <c r="K171">
        <f>IF('Tree Inventory'!C171="","",'Tree Inventory'!I171)</f>
      </c>
      <c r="L171">
        <f>IF('Tree Inventory'!C171="","",'Tree Inventory'!A171)</f>
      </c>
    </row>
    <row r="172" spans="1:12" x14ac:dyDescent="0.25">
      <c r="A172">
        <f>IF('Tree Inventory'!C172="","",'Tree Inventory'!C172)</f>
      </c>
      <c r="B172">
        <f>IF('Tree Inventory'!C172="","","Fruit Trees")</f>
      </c>
      <c r="C172">
        <f>IF('Tree Inventory'!C172="","",'Tree Inventory'!B172)</f>
      </c>
      <c r="D172">
        <f>IF('Tree Inventory'!C172="","",'Tree Inventory'!E172)</f>
      </c>
      <c r="E172">
        <f>IF('Tree Inventory'!C172="","",'Tree Inventory'!F172)</f>
      </c>
      <c r="F172">
        <f>IF('Tree Inventory'!C172="","",'Tree Inventory'!G172)</f>
      </c>
      <c r="G172">
        <f>IF('Tree Inventory'!C172="","",IF('Tree Inventory'!H172="","",TEXT('Tree Inventory'!H172,"yyyy-mm-dd")))</f>
      </c>
      <c r="H172">
        <f>IF('Tree Inventory'!C172="","",IF('Tree Inventory'!J172="Active","active","needs-review"))</f>
      </c>
      <c r="I172">
        <f>IF('Tree Inventory'!C172="","",'Tree Inventory'!L172)</f>
      </c>
      <c r="J172">
        <f>IF('Tree Inventory'!C172="","",'Tree Inventory'!D172)</f>
      </c>
      <c r="K172">
        <f>IF('Tree Inventory'!C172="","",'Tree Inventory'!I172)</f>
      </c>
      <c r="L172">
        <f>IF('Tree Inventory'!C172="","",'Tree Inventory'!A172)</f>
      </c>
    </row>
    <row r="173" spans="1:12" x14ac:dyDescent="0.25">
      <c r="A173">
        <f>IF('Tree Inventory'!C173="","",'Tree Inventory'!C173)</f>
      </c>
      <c r="B173">
        <f>IF('Tree Inventory'!C173="","","Fruit Trees")</f>
      </c>
      <c r="C173">
        <f>IF('Tree Inventory'!C173="","",'Tree Inventory'!B173)</f>
      </c>
      <c r="D173">
        <f>IF('Tree Inventory'!C173="","",'Tree Inventory'!E173)</f>
      </c>
      <c r="E173">
        <f>IF('Tree Inventory'!C173="","",'Tree Inventory'!F173)</f>
      </c>
      <c r="F173">
        <f>IF('Tree Inventory'!C173="","",'Tree Inventory'!G173)</f>
      </c>
      <c r="G173">
        <f>IF('Tree Inventory'!C173="","",IF('Tree Inventory'!H173="","",TEXT('Tree Inventory'!H173,"yyyy-mm-dd")))</f>
      </c>
      <c r="H173">
        <f>IF('Tree Inventory'!C173="","",IF('Tree Inventory'!J173="Active","active","needs-review"))</f>
      </c>
      <c r="I173">
        <f>IF('Tree Inventory'!C173="","",'Tree Inventory'!L173)</f>
      </c>
      <c r="J173">
        <f>IF('Tree Inventory'!C173="","",'Tree Inventory'!D173)</f>
      </c>
      <c r="K173">
        <f>IF('Tree Inventory'!C173="","",'Tree Inventory'!I173)</f>
      </c>
      <c r="L173">
        <f>IF('Tree Inventory'!C173="","",'Tree Inventory'!A173)</f>
      </c>
    </row>
    <row r="174" spans="1:12" x14ac:dyDescent="0.25">
      <c r="A174">
        <f>IF('Tree Inventory'!C174="","",'Tree Inventory'!C174)</f>
      </c>
      <c r="B174">
        <f>IF('Tree Inventory'!C174="","","Fruit Trees")</f>
      </c>
      <c r="C174">
        <f>IF('Tree Inventory'!C174="","",'Tree Inventory'!B174)</f>
      </c>
      <c r="D174">
        <f>IF('Tree Inventory'!C174="","",'Tree Inventory'!E174)</f>
      </c>
      <c r="E174">
        <f>IF('Tree Inventory'!C174="","",'Tree Inventory'!F174)</f>
      </c>
      <c r="F174">
        <f>IF('Tree Inventory'!C174="","",'Tree Inventory'!G174)</f>
      </c>
      <c r="G174">
        <f>IF('Tree Inventory'!C174="","",IF('Tree Inventory'!H174="","",TEXT('Tree Inventory'!H174,"yyyy-mm-dd")))</f>
      </c>
      <c r="H174">
        <f>IF('Tree Inventory'!C174="","",IF('Tree Inventory'!J174="Active","active","needs-review"))</f>
      </c>
      <c r="I174">
        <f>IF('Tree Inventory'!C174="","",'Tree Inventory'!L174)</f>
      </c>
      <c r="J174">
        <f>IF('Tree Inventory'!C174="","",'Tree Inventory'!D174)</f>
      </c>
      <c r="K174">
        <f>IF('Tree Inventory'!C174="","",'Tree Inventory'!I174)</f>
      </c>
      <c r="L174">
        <f>IF('Tree Inventory'!C174="","",'Tree Inventory'!A174)</f>
      </c>
    </row>
    <row r="175" spans="1:12" x14ac:dyDescent="0.25">
      <c r="A175">
        <f>IF('Tree Inventory'!C175="","",'Tree Inventory'!C175)</f>
      </c>
      <c r="B175">
        <f>IF('Tree Inventory'!C175="","","Fruit Trees")</f>
      </c>
      <c r="C175">
        <f>IF('Tree Inventory'!C175="","",'Tree Inventory'!B175)</f>
      </c>
      <c r="D175">
        <f>IF('Tree Inventory'!C175="","",'Tree Inventory'!E175)</f>
      </c>
      <c r="E175">
        <f>IF('Tree Inventory'!C175="","",'Tree Inventory'!F175)</f>
      </c>
      <c r="F175">
        <f>IF('Tree Inventory'!C175="","",'Tree Inventory'!G175)</f>
      </c>
      <c r="G175">
        <f>IF('Tree Inventory'!C175="","",IF('Tree Inventory'!H175="","",TEXT('Tree Inventory'!H175,"yyyy-mm-dd")))</f>
      </c>
      <c r="H175">
        <f>IF('Tree Inventory'!C175="","",IF('Tree Inventory'!J175="Active","active","needs-review"))</f>
      </c>
      <c r="I175">
        <f>IF('Tree Inventory'!C175="","",'Tree Inventory'!L175)</f>
      </c>
      <c r="J175">
        <f>IF('Tree Inventory'!C175="","",'Tree Inventory'!D175)</f>
      </c>
      <c r="K175">
        <f>IF('Tree Inventory'!C175="","",'Tree Inventory'!I175)</f>
      </c>
      <c r="L175">
        <f>IF('Tree Inventory'!C175="","",'Tree Inventory'!A175)</f>
      </c>
    </row>
    <row r="176" spans="1:12" x14ac:dyDescent="0.25">
      <c r="A176">
        <f>IF('Tree Inventory'!C176="","",'Tree Inventory'!C176)</f>
      </c>
      <c r="B176">
        <f>IF('Tree Inventory'!C176="","","Fruit Trees")</f>
      </c>
      <c r="C176">
        <f>IF('Tree Inventory'!C176="","",'Tree Inventory'!B176)</f>
      </c>
      <c r="D176">
        <f>IF('Tree Inventory'!C176="","",'Tree Inventory'!E176)</f>
      </c>
      <c r="E176">
        <f>IF('Tree Inventory'!C176="","",'Tree Inventory'!F176)</f>
      </c>
      <c r="F176">
        <f>IF('Tree Inventory'!C176="","",'Tree Inventory'!G176)</f>
      </c>
      <c r="G176">
        <f>IF('Tree Inventory'!C176="","",IF('Tree Inventory'!H176="","",TEXT('Tree Inventory'!H176,"yyyy-mm-dd")))</f>
      </c>
      <c r="H176">
        <f>IF('Tree Inventory'!C176="","",IF('Tree Inventory'!J176="Active","active","needs-review"))</f>
      </c>
      <c r="I176">
        <f>IF('Tree Inventory'!C176="","",'Tree Inventory'!L176)</f>
      </c>
      <c r="J176">
        <f>IF('Tree Inventory'!C176="","",'Tree Inventory'!D176)</f>
      </c>
      <c r="K176">
        <f>IF('Tree Inventory'!C176="","",'Tree Inventory'!I176)</f>
      </c>
      <c r="L176">
        <f>IF('Tree Inventory'!C176="","",'Tree Inventory'!A176)</f>
      </c>
    </row>
    <row r="177" spans="1:12" x14ac:dyDescent="0.25">
      <c r="A177">
        <f>IF('Tree Inventory'!C177="","",'Tree Inventory'!C177)</f>
      </c>
      <c r="B177">
        <f>IF('Tree Inventory'!C177="","","Fruit Trees")</f>
      </c>
      <c r="C177">
        <f>IF('Tree Inventory'!C177="","",'Tree Inventory'!B177)</f>
      </c>
      <c r="D177">
        <f>IF('Tree Inventory'!C177="","",'Tree Inventory'!E177)</f>
      </c>
      <c r="E177">
        <f>IF('Tree Inventory'!C177="","",'Tree Inventory'!F177)</f>
      </c>
      <c r="F177">
        <f>IF('Tree Inventory'!C177="","",'Tree Inventory'!G177)</f>
      </c>
      <c r="G177">
        <f>IF('Tree Inventory'!C177="","",IF('Tree Inventory'!H177="","",TEXT('Tree Inventory'!H177,"yyyy-mm-dd")))</f>
      </c>
      <c r="H177">
        <f>IF('Tree Inventory'!C177="","",IF('Tree Inventory'!J177="Active","active","needs-review"))</f>
      </c>
      <c r="I177">
        <f>IF('Tree Inventory'!C177="","",'Tree Inventory'!L177)</f>
      </c>
      <c r="J177">
        <f>IF('Tree Inventory'!C177="","",'Tree Inventory'!D177)</f>
      </c>
      <c r="K177">
        <f>IF('Tree Inventory'!C177="","",'Tree Inventory'!I177)</f>
      </c>
      <c r="L177">
        <f>IF('Tree Inventory'!C177="","",'Tree Inventory'!A177)</f>
      </c>
    </row>
    <row r="178" spans="1:12" x14ac:dyDescent="0.25">
      <c r="A178">
        <f>IF('Tree Inventory'!C178="","",'Tree Inventory'!C178)</f>
      </c>
      <c r="B178">
        <f>IF('Tree Inventory'!C178="","","Fruit Trees")</f>
      </c>
      <c r="C178">
        <f>IF('Tree Inventory'!C178="","",'Tree Inventory'!B178)</f>
      </c>
      <c r="D178">
        <f>IF('Tree Inventory'!C178="","",'Tree Inventory'!E178)</f>
      </c>
      <c r="E178">
        <f>IF('Tree Inventory'!C178="","",'Tree Inventory'!F178)</f>
      </c>
      <c r="F178">
        <f>IF('Tree Inventory'!C178="","",'Tree Inventory'!G178)</f>
      </c>
      <c r="G178">
        <f>IF('Tree Inventory'!C178="","",IF('Tree Inventory'!H178="","",TEXT('Tree Inventory'!H178,"yyyy-mm-dd")))</f>
      </c>
      <c r="H178">
        <f>IF('Tree Inventory'!C178="","",IF('Tree Inventory'!J178="Active","active","needs-review"))</f>
      </c>
      <c r="I178">
        <f>IF('Tree Inventory'!C178="","",'Tree Inventory'!L178)</f>
      </c>
      <c r="J178">
        <f>IF('Tree Inventory'!C178="","",'Tree Inventory'!D178)</f>
      </c>
      <c r="K178">
        <f>IF('Tree Inventory'!C178="","",'Tree Inventory'!I178)</f>
      </c>
      <c r="L178">
        <f>IF('Tree Inventory'!C178="","",'Tree Inventory'!A178)</f>
      </c>
    </row>
    <row r="179" spans="1:12" x14ac:dyDescent="0.25">
      <c r="A179">
        <f>IF('Tree Inventory'!C179="","",'Tree Inventory'!C179)</f>
      </c>
      <c r="B179">
        <f>IF('Tree Inventory'!C179="","","Fruit Trees")</f>
      </c>
      <c r="C179">
        <f>IF('Tree Inventory'!C179="","",'Tree Inventory'!B179)</f>
      </c>
      <c r="D179">
        <f>IF('Tree Inventory'!C179="","",'Tree Inventory'!E179)</f>
      </c>
      <c r="E179">
        <f>IF('Tree Inventory'!C179="","",'Tree Inventory'!F179)</f>
      </c>
      <c r="F179">
        <f>IF('Tree Inventory'!C179="","",'Tree Inventory'!G179)</f>
      </c>
      <c r="G179">
        <f>IF('Tree Inventory'!C179="","",IF('Tree Inventory'!H179="","",TEXT('Tree Inventory'!H179,"yyyy-mm-dd")))</f>
      </c>
      <c r="H179">
        <f>IF('Tree Inventory'!C179="","",IF('Tree Inventory'!J179="Active","active","needs-review"))</f>
      </c>
      <c r="I179">
        <f>IF('Tree Inventory'!C179="","",'Tree Inventory'!L179)</f>
      </c>
      <c r="J179">
        <f>IF('Tree Inventory'!C179="","",'Tree Inventory'!D179)</f>
      </c>
      <c r="K179">
        <f>IF('Tree Inventory'!C179="","",'Tree Inventory'!I179)</f>
      </c>
      <c r="L179">
        <f>IF('Tree Inventory'!C179="","",'Tree Inventory'!A179)</f>
      </c>
    </row>
    <row r="180" spans="1:12" x14ac:dyDescent="0.25">
      <c r="A180">
        <f>IF('Tree Inventory'!C180="","",'Tree Inventory'!C180)</f>
      </c>
      <c r="B180">
        <f>IF('Tree Inventory'!C180="","","Fruit Trees")</f>
      </c>
      <c r="C180">
        <f>IF('Tree Inventory'!C180="","",'Tree Inventory'!B180)</f>
      </c>
      <c r="D180">
        <f>IF('Tree Inventory'!C180="","",'Tree Inventory'!E180)</f>
      </c>
      <c r="E180">
        <f>IF('Tree Inventory'!C180="","",'Tree Inventory'!F180)</f>
      </c>
      <c r="F180">
        <f>IF('Tree Inventory'!C180="","",'Tree Inventory'!G180)</f>
      </c>
      <c r="G180">
        <f>IF('Tree Inventory'!C180="","",IF('Tree Inventory'!H180="","",TEXT('Tree Inventory'!H180,"yyyy-mm-dd")))</f>
      </c>
      <c r="H180">
        <f>IF('Tree Inventory'!C180="","",IF('Tree Inventory'!J180="Active","active","needs-review"))</f>
      </c>
      <c r="I180">
        <f>IF('Tree Inventory'!C180="","",'Tree Inventory'!L180)</f>
      </c>
      <c r="J180">
        <f>IF('Tree Inventory'!C180="","",'Tree Inventory'!D180)</f>
      </c>
      <c r="K180">
        <f>IF('Tree Inventory'!C180="","",'Tree Inventory'!I180)</f>
      </c>
      <c r="L180">
        <f>IF('Tree Inventory'!C180="","",'Tree Inventory'!A180)</f>
      </c>
    </row>
    <row r="181" spans="1:12" x14ac:dyDescent="0.25">
      <c r="A181">
        <f>IF('Tree Inventory'!C181="","",'Tree Inventory'!C181)</f>
      </c>
      <c r="B181">
        <f>IF('Tree Inventory'!C181="","","Fruit Trees")</f>
      </c>
      <c r="C181">
        <f>IF('Tree Inventory'!C181="","",'Tree Inventory'!B181)</f>
      </c>
      <c r="D181">
        <f>IF('Tree Inventory'!C181="","",'Tree Inventory'!E181)</f>
      </c>
      <c r="E181">
        <f>IF('Tree Inventory'!C181="","",'Tree Inventory'!F181)</f>
      </c>
      <c r="F181">
        <f>IF('Tree Inventory'!C181="","",'Tree Inventory'!G181)</f>
      </c>
      <c r="G181">
        <f>IF('Tree Inventory'!C181="","",IF('Tree Inventory'!H181="","",TEXT('Tree Inventory'!H181,"yyyy-mm-dd")))</f>
      </c>
      <c r="H181">
        <f>IF('Tree Inventory'!C181="","",IF('Tree Inventory'!J181="Active","active","needs-review"))</f>
      </c>
      <c r="I181">
        <f>IF('Tree Inventory'!C181="","",'Tree Inventory'!L181)</f>
      </c>
      <c r="J181">
        <f>IF('Tree Inventory'!C181="","",'Tree Inventory'!D181)</f>
      </c>
      <c r="K181">
        <f>IF('Tree Inventory'!C181="","",'Tree Inventory'!I181)</f>
      </c>
      <c r="L181">
        <f>IF('Tree Inventory'!C181="","",'Tree Inventory'!A181)</f>
      </c>
    </row>
    <row r="182" spans="1:12" x14ac:dyDescent="0.25">
      <c r="A182">
        <f>IF('Tree Inventory'!C182="","",'Tree Inventory'!C182)</f>
      </c>
      <c r="B182">
        <f>IF('Tree Inventory'!C182="","","Fruit Trees")</f>
      </c>
      <c r="C182">
        <f>IF('Tree Inventory'!C182="","",'Tree Inventory'!B182)</f>
      </c>
      <c r="D182">
        <f>IF('Tree Inventory'!C182="","",'Tree Inventory'!E182)</f>
      </c>
      <c r="E182">
        <f>IF('Tree Inventory'!C182="","",'Tree Inventory'!F182)</f>
      </c>
      <c r="F182">
        <f>IF('Tree Inventory'!C182="","",'Tree Inventory'!G182)</f>
      </c>
      <c r="G182">
        <f>IF('Tree Inventory'!C182="","",IF('Tree Inventory'!H182="","",TEXT('Tree Inventory'!H182,"yyyy-mm-dd")))</f>
      </c>
      <c r="H182">
        <f>IF('Tree Inventory'!C182="","",IF('Tree Inventory'!J182="Active","active","needs-review"))</f>
      </c>
      <c r="I182">
        <f>IF('Tree Inventory'!C182="","",'Tree Inventory'!L182)</f>
      </c>
      <c r="J182">
        <f>IF('Tree Inventory'!C182="","",'Tree Inventory'!D182)</f>
      </c>
      <c r="K182">
        <f>IF('Tree Inventory'!C182="","",'Tree Inventory'!I182)</f>
      </c>
      <c r="L182">
        <f>IF('Tree Inventory'!C182="","",'Tree Inventory'!A182)</f>
      </c>
    </row>
    <row r="183" spans="1:12" x14ac:dyDescent="0.25">
      <c r="A183">
        <f>IF('Tree Inventory'!C183="","",'Tree Inventory'!C183)</f>
      </c>
      <c r="B183">
        <f>IF('Tree Inventory'!C183="","","Fruit Trees")</f>
      </c>
      <c r="C183">
        <f>IF('Tree Inventory'!C183="","",'Tree Inventory'!B183)</f>
      </c>
      <c r="D183">
        <f>IF('Tree Inventory'!C183="","",'Tree Inventory'!E183)</f>
      </c>
      <c r="E183">
        <f>IF('Tree Inventory'!C183="","",'Tree Inventory'!F183)</f>
      </c>
      <c r="F183">
        <f>IF('Tree Inventory'!C183="","",'Tree Inventory'!G183)</f>
      </c>
      <c r="G183">
        <f>IF('Tree Inventory'!C183="","",IF('Tree Inventory'!H183="","",TEXT('Tree Inventory'!H183,"yyyy-mm-dd")))</f>
      </c>
      <c r="H183">
        <f>IF('Tree Inventory'!C183="","",IF('Tree Inventory'!J183="Active","active","needs-review"))</f>
      </c>
      <c r="I183">
        <f>IF('Tree Inventory'!C183="","",'Tree Inventory'!L183)</f>
      </c>
      <c r="J183">
        <f>IF('Tree Inventory'!C183="","",'Tree Inventory'!D183)</f>
      </c>
      <c r="K183">
        <f>IF('Tree Inventory'!C183="","",'Tree Inventory'!I183)</f>
      </c>
      <c r="L183">
        <f>IF('Tree Inventory'!C183="","",'Tree Inventory'!A183)</f>
      </c>
    </row>
    <row r="184" spans="1:12" x14ac:dyDescent="0.25">
      <c r="A184">
        <f>IF('Tree Inventory'!C184="","",'Tree Inventory'!C184)</f>
      </c>
      <c r="B184">
        <f>IF('Tree Inventory'!C184="","","Fruit Trees")</f>
      </c>
      <c r="C184">
        <f>IF('Tree Inventory'!C184="","",'Tree Inventory'!B184)</f>
      </c>
      <c r="D184">
        <f>IF('Tree Inventory'!C184="","",'Tree Inventory'!E184)</f>
      </c>
      <c r="E184">
        <f>IF('Tree Inventory'!C184="","",'Tree Inventory'!F184)</f>
      </c>
      <c r="F184">
        <f>IF('Tree Inventory'!C184="","",'Tree Inventory'!G184)</f>
      </c>
      <c r="G184">
        <f>IF('Tree Inventory'!C184="","",IF('Tree Inventory'!H184="","",TEXT('Tree Inventory'!H184,"yyyy-mm-dd")))</f>
      </c>
      <c r="H184">
        <f>IF('Tree Inventory'!C184="","",IF('Tree Inventory'!J184="Active","active","needs-review"))</f>
      </c>
      <c r="I184">
        <f>IF('Tree Inventory'!C184="","",'Tree Inventory'!L184)</f>
      </c>
      <c r="J184">
        <f>IF('Tree Inventory'!C184="","",'Tree Inventory'!D184)</f>
      </c>
      <c r="K184">
        <f>IF('Tree Inventory'!C184="","",'Tree Inventory'!I184)</f>
      </c>
      <c r="L184">
        <f>IF('Tree Inventory'!C184="","",'Tree Inventory'!A184)</f>
      </c>
    </row>
    <row r="185" spans="1:12" x14ac:dyDescent="0.25">
      <c r="A185">
        <f>IF('Tree Inventory'!C185="","",'Tree Inventory'!C185)</f>
      </c>
      <c r="B185">
        <f>IF('Tree Inventory'!C185="","","Fruit Trees")</f>
      </c>
      <c r="C185">
        <f>IF('Tree Inventory'!C185="","",'Tree Inventory'!B185)</f>
      </c>
      <c r="D185">
        <f>IF('Tree Inventory'!C185="","",'Tree Inventory'!E185)</f>
      </c>
      <c r="E185">
        <f>IF('Tree Inventory'!C185="","",'Tree Inventory'!F185)</f>
      </c>
      <c r="F185">
        <f>IF('Tree Inventory'!C185="","",'Tree Inventory'!G185)</f>
      </c>
      <c r="G185">
        <f>IF('Tree Inventory'!C185="","",IF('Tree Inventory'!H185="","",TEXT('Tree Inventory'!H185,"yyyy-mm-dd")))</f>
      </c>
      <c r="H185">
        <f>IF('Tree Inventory'!C185="","",IF('Tree Inventory'!J185="Active","active","needs-review"))</f>
      </c>
      <c r="I185">
        <f>IF('Tree Inventory'!C185="","",'Tree Inventory'!L185)</f>
      </c>
      <c r="J185">
        <f>IF('Tree Inventory'!C185="","",'Tree Inventory'!D185)</f>
      </c>
      <c r="K185">
        <f>IF('Tree Inventory'!C185="","",'Tree Inventory'!I185)</f>
      </c>
      <c r="L185">
        <f>IF('Tree Inventory'!C185="","",'Tree Inventory'!A185)</f>
      </c>
    </row>
    <row r="186" spans="1:12" x14ac:dyDescent="0.25">
      <c r="A186">
        <f>IF('Tree Inventory'!C186="","",'Tree Inventory'!C186)</f>
      </c>
      <c r="B186">
        <f>IF('Tree Inventory'!C186="","","Fruit Trees")</f>
      </c>
      <c r="C186">
        <f>IF('Tree Inventory'!C186="","",'Tree Inventory'!B186)</f>
      </c>
      <c r="D186">
        <f>IF('Tree Inventory'!C186="","",'Tree Inventory'!E186)</f>
      </c>
      <c r="E186">
        <f>IF('Tree Inventory'!C186="","",'Tree Inventory'!F186)</f>
      </c>
      <c r="F186">
        <f>IF('Tree Inventory'!C186="","",'Tree Inventory'!G186)</f>
      </c>
      <c r="G186">
        <f>IF('Tree Inventory'!C186="","",IF('Tree Inventory'!H186="","",TEXT('Tree Inventory'!H186,"yyyy-mm-dd")))</f>
      </c>
      <c r="H186">
        <f>IF('Tree Inventory'!C186="","",IF('Tree Inventory'!J186="Active","active","needs-review"))</f>
      </c>
      <c r="I186">
        <f>IF('Tree Inventory'!C186="","",'Tree Inventory'!L186)</f>
      </c>
      <c r="J186">
        <f>IF('Tree Inventory'!C186="","",'Tree Inventory'!D186)</f>
      </c>
      <c r="K186">
        <f>IF('Tree Inventory'!C186="","",'Tree Inventory'!I186)</f>
      </c>
      <c r="L186">
        <f>IF('Tree Inventory'!C186="","",'Tree Inventory'!A186)</f>
      </c>
    </row>
    <row r="187" spans="1:12" x14ac:dyDescent="0.25">
      <c r="A187">
        <f>IF('Tree Inventory'!C187="","",'Tree Inventory'!C187)</f>
      </c>
      <c r="B187">
        <f>IF('Tree Inventory'!C187="","","Fruit Trees")</f>
      </c>
      <c r="C187">
        <f>IF('Tree Inventory'!C187="","",'Tree Inventory'!B187)</f>
      </c>
      <c r="D187">
        <f>IF('Tree Inventory'!C187="","",'Tree Inventory'!E187)</f>
      </c>
      <c r="E187">
        <f>IF('Tree Inventory'!C187="","",'Tree Inventory'!F187)</f>
      </c>
      <c r="F187">
        <f>IF('Tree Inventory'!C187="","",'Tree Inventory'!G187)</f>
      </c>
      <c r="G187">
        <f>IF('Tree Inventory'!C187="","",IF('Tree Inventory'!H187="","",TEXT('Tree Inventory'!H187,"yyyy-mm-dd")))</f>
      </c>
      <c r="H187">
        <f>IF('Tree Inventory'!C187="","",IF('Tree Inventory'!J187="Active","active","needs-review"))</f>
      </c>
      <c r="I187">
        <f>IF('Tree Inventory'!C187="","",'Tree Inventory'!L187)</f>
      </c>
      <c r="J187">
        <f>IF('Tree Inventory'!C187="","",'Tree Inventory'!D187)</f>
      </c>
      <c r="K187">
        <f>IF('Tree Inventory'!C187="","",'Tree Inventory'!I187)</f>
      </c>
      <c r="L187">
        <f>IF('Tree Inventory'!C187="","",'Tree Inventory'!A187)</f>
      </c>
    </row>
    <row r="188" spans="1:12" x14ac:dyDescent="0.25">
      <c r="A188">
        <f>IF('Tree Inventory'!C188="","",'Tree Inventory'!C188)</f>
      </c>
      <c r="B188">
        <f>IF('Tree Inventory'!C188="","","Fruit Trees")</f>
      </c>
      <c r="C188">
        <f>IF('Tree Inventory'!C188="","",'Tree Inventory'!B188)</f>
      </c>
      <c r="D188">
        <f>IF('Tree Inventory'!C188="","",'Tree Inventory'!E188)</f>
      </c>
      <c r="E188">
        <f>IF('Tree Inventory'!C188="","",'Tree Inventory'!F188)</f>
      </c>
      <c r="F188">
        <f>IF('Tree Inventory'!C188="","",'Tree Inventory'!G188)</f>
      </c>
      <c r="G188">
        <f>IF('Tree Inventory'!C188="","",IF('Tree Inventory'!H188="","",TEXT('Tree Inventory'!H188,"yyyy-mm-dd")))</f>
      </c>
      <c r="H188">
        <f>IF('Tree Inventory'!C188="","",IF('Tree Inventory'!J188="Active","active","needs-review"))</f>
      </c>
      <c r="I188">
        <f>IF('Tree Inventory'!C188="","",'Tree Inventory'!L188)</f>
      </c>
      <c r="J188">
        <f>IF('Tree Inventory'!C188="","",'Tree Inventory'!D188)</f>
      </c>
      <c r="K188">
        <f>IF('Tree Inventory'!C188="","",'Tree Inventory'!I188)</f>
      </c>
      <c r="L188">
        <f>IF('Tree Inventory'!C188="","",'Tree Inventory'!A188)</f>
      </c>
    </row>
    <row r="189" spans="1:12" x14ac:dyDescent="0.25">
      <c r="A189">
        <f>IF('Tree Inventory'!C189="","",'Tree Inventory'!C189)</f>
      </c>
      <c r="B189">
        <f>IF('Tree Inventory'!C189="","","Fruit Trees")</f>
      </c>
      <c r="C189">
        <f>IF('Tree Inventory'!C189="","",'Tree Inventory'!B189)</f>
      </c>
      <c r="D189">
        <f>IF('Tree Inventory'!C189="","",'Tree Inventory'!E189)</f>
      </c>
      <c r="E189">
        <f>IF('Tree Inventory'!C189="","",'Tree Inventory'!F189)</f>
      </c>
      <c r="F189">
        <f>IF('Tree Inventory'!C189="","",'Tree Inventory'!G189)</f>
      </c>
      <c r="G189">
        <f>IF('Tree Inventory'!C189="","",IF('Tree Inventory'!H189="","",TEXT('Tree Inventory'!H189,"yyyy-mm-dd")))</f>
      </c>
      <c r="H189">
        <f>IF('Tree Inventory'!C189="","",IF('Tree Inventory'!J189="Active","active","needs-review"))</f>
      </c>
      <c r="I189">
        <f>IF('Tree Inventory'!C189="","",'Tree Inventory'!L189)</f>
      </c>
      <c r="J189">
        <f>IF('Tree Inventory'!C189="","",'Tree Inventory'!D189)</f>
      </c>
      <c r="K189">
        <f>IF('Tree Inventory'!C189="","",'Tree Inventory'!I189)</f>
      </c>
      <c r="L189">
        <f>IF('Tree Inventory'!C189="","",'Tree Inventory'!A189)</f>
      </c>
    </row>
    <row r="190" spans="1:12" x14ac:dyDescent="0.25">
      <c r="A190">
        <f>IF('Tree Inventory'!C190="","",'Tree Inventory'!C190)</f>
      </c>
      <c r="B190">
        <f>IF('Tree Inventory'!C190="","","Fruit Trees")</f>
      </c>
      <c r="C190">
        <f>IF('Tree Inventory'!C190="","",'Tree Inventory'!B190)</f>
      </c>
      <c r="D190">
        <f>IF('Tree Inventory'!C190="","",'Tree Inventory'!E190)</f>
      </c>
      <c r="E190">
        <f>IF('Tree Inventory'!C190="","",'Tree Inventory'!F190)</f>
      </c>
      <c r="F190">
        <f>IF('Tree Inventory'!C190="","",'Tree Inventory'!G190)</f>
      </c>
      <c r="G190">
        <f>IF('Tree Inventory'!C190="","",IF('Tree Inventory'!H190="","",TEXT('Tree Inventory'!H190,"yyyy-mm-dd")))</f>
      </c>
      <c r="H190">
        <f>IF('Tree Inventory'!C190="","",IF('Tree Inventory'!J190="Active","active","needs-review"))</f>
      </c>
      <c r="I190">
        <f>IF('Tree Inventory'!C190="","",'Tree Inventory'!L190)</f>
      </c>
      <c r="J190">
        <f>IF('Tree Inventory'!C190="","",'Tree Inventory'!D190)</f>
      </c>
      <c r="K190">
        <f>IF('Tree Inventory'!C190="","",'Tree Inventory'!I190)</f>
      </c>
      <c r="L190">
        <f>IF('Tree Inventory'!C190="","",'Tree Inventory'!A190)</f>
      </c>
    </row>
    <row r="191" spans="1:12" x14ac:dyDescent="0.25">
      <c r="A191">
        <f>IF('Tree Inventory'!C191="","",'Tree Inventory'!C191)</f>
      </c>
      <c r="B191">
        <f>IF('Tree Inventory'!C191="","","Fruit Trees")</f>
      </c>
      <c r="C191">
        <f>IF('Tree Inventory'!C191="","",'Tree Inventory'!B191)</f>
      </c>
      <c r="D191">
        <f>IF('Tree Inventory'!C191="","",'Tree Inventory'!E191)</f>
      </c>
      <c r="E191">
        <f>IF('Tree Inventory'!C191="","",'Tree Inventory'!F191)</f>
      </c>
      <c r="F191">
        <f>IF('Tree Inventory'!C191="","",'Tree Inventory'!G191)</f>
      </c>
      <c r="G191">
        <f>IF('Tree Inventory'!C191="","",IF('Tree Inventory'!H191="","",TEXT('Tree Inventory'!H191,"yyyy-mm-dd")))</f>
      </c>
      <c r="H191">
        <f>IF('Tree Inventory'!C191="","",IF('Tree Inventory'!J191="Active","active","needs-review"))</f>
      </c>
      <c r="I191">
        <f>IF('Tree Inventory'!C191="","",'Tree Inventory'!L191)</f>
      </c>
      <c r="J191">
        <f>IF('Tree Inventory'!C191="","",'Tree Inventory'!D191)</f>
      </c>
      <c r="K191">
        <f>IF('Tree Inventory'!C191="","",'Tree Inventory'!I191)</f>
      </c>
      <c r="L191">
        <f>IF('Tree Inventory'!C191="","",'Tree Inventory'!A191)</f>
      </c>
    </row>
    <row r="192" spans="1:12" x14ac:dyDescent="0.25">
      <c r="A192">
        <f>IF('Tree Inventory'!C192="","",'Tree Inventory'!C192)</f>
      </c>
      <c r="B192">
        <f>IF('Tree Inventory'!C192="","","Fruit Trees")</f>
      </c>
      <c r="C192">
        <f>IF('Tree Inventory'!C192="","",'Tree Inventory'!B192)</f>
      </c>
      <c r="D192">
        <f>IF('Tree Inventory'!C192="","",'Tree Inventory'!E192)</f>
      </c>
      <c r="E192">
        <f>IF('Tree Inventory'!C192="","",'Tree Inventory'!F192)</f>
      </c>
      <c r="F192">
        <f>IF('Tree Inventory'!C192="","",'Tree Inventory'!G192)</f>
      </c>
      <c r="G192">
        <f>IF('Tree Inventory'!C192="","",IF('Tree Inventory'!H192="","",TEXT('Tree Inventory'!H192,"yyyy-mm-dd")))</f>
      </c>
      <c r="H192">
        <f>IF('Tree Inventory'!C192="","",IF('Tree Inventory'!J192="Active","active","needs-review"))</f>
      </c>
      <c r="I192">
        <f>IF('Tree Inventory'!C192="","",'Tree Inventory'!L192)</f>
      </c>
      <c r="J192">
        <f>IF('Tree Inventory'!C192="","",'Tree Inventory'!D192)</f>
      </c>
      <c r="K192">
        <f>IF('Tree Inventory'!C192="","",'Tree Inventory'!I192)</f>
      </c>
      <c r="L192">
        <f>IF('Tree Inventory'!C192="","",'Tree Inventory'!A192)</f>
      </c>
    </row>
    <row r="193" spans="1:12" x14ac:dyDescent="0.25">
      <c r="A193">
        <f>IF('Tree Inventory'!C193="","",'Tree Inventory'!C193)</f>
      </c>
      <c r="B193">
        <f>IF('Tree Inventory'!C193="","","Fruit Trees")</f>
      </c>
      <c r="C193">
        <f>IF('Tree Inventory'!C193="","",'Tree Inventory'!B193)</f>
      </c>
      <c r="D193">
        <f>IF('Tree Inventory'!C193="","",'Tree Inventory'!E193)</f>
      </c>
      <c r="E193">
        <f>IF('Tree Inventory'!C193="","",'Tree Inventory'!F193)</f>
      </c>
      <c r="F193">
        <f>IF('Tree Inventory'!C193="","",'Tree Inventory'!G193)</f>
      </c>
      <c r="G193">
        <f>IF('Tree Inventory'!C193="","",IF('Tree Inventory'!H193="","",TEXT('Tree Inventory'!H193,"yyyy-mm-dd")))</f>
      </c>
      <c r="H193">
        <f>IF('Tree Inventory'!C193="","",IF('Tree Inventory'!J193="Active","active","needs-review"))</f>
      </c>
      <c r="I193">
        <f>IF('Tree Inventory'!C193="","",'Tree Inventory'!L193)</f>
      </c>
      <c r="J193">
        <f>IF('Tree Inventory'!C193="","",'Tree Inventory'!D193)</f>
      </c>
      <c r="K193">
        <f>IF('Tree Inventory'!C193="","",'Tree Inventory'!I193)</f>
      </c>
      <c r="L193">
        <f>IF('Tree Inventory'!C193="","",'Tree Inventory'!A193)</f>
      </c>
    </row>
    <row r="194" spans="1:12" x14ac:dyDescent="0.25">
      <c r="A194">
        <f>IF('Tree Inventory'!C194="","",'Tree Inventory'!C194)</f>
      </c>
      <c r="B194">
        <f>IF('Tree Inventory'!C194="","","Fruit Trees")</f>
      </c>
      <c r="C194">
        <f>IF('Tree Inventory'!C194="","",'Tree Inventory'!B194)</f>
      </c>
      <c r="D194">
        <f>IF('Tree Inventory'!C194="","",'Tree Inventory'!E194)</f>
      </c>
      <c r="E194">
        <f>IF('Tree Inventory'!C194="","",'Tree Inventory'!F194)</f>
      </c>
      <c r="F194">
        <f>IF('Tree Inventory'!C194="","",'Tree Inventory'!G194)</f>
      </c>
      <c r="G194">
        <f>IF('Tree Inventory'!C194="","",IF('Tree Inventory'!H194="","",TEXT('Tree Inventory'!H194,"yyyy-mm-dd")))</f>
      </c>
      <c r="H194">
        <f>IF('Tree Inventory'!C194="","",IF('Tree Inventory'!J194="Active","active","needs-review"))</f>
      </c>
      <c r="I194">
        <f>IF('Tree Inventory'!C194="","",'Tree Inventory'!L194)</f>
      </c>
      <c r="J194">
        <f>IF('Tree Inventory'!C194="","",'Tree Inventory'!D194)</f>
      </c>
      <c r="K194">
        <f>IF('Tree Inventory'!C194="","",'Tree Inventory'!I194)</f>
      </c>
      <c r="L194">
        <f>IF('Tree Inventory'!C194="","",'Tree Inventory'!A194)</f>
      </c>
    </row>
    <row r="195" spans="1:12" x14ac:dyDescent="0.25">
      <c r="A195">
        <f>IF('Tree Inventory'!C195="","",'Tree Inventory'!C195)</f>
      </c>
      <c r="B195">
        <f>IF('Tree Inventory'!C195="","","Fruit Trees")</f>
      </c>
      <c r="C195">
        <f>IF('Tree Inventory'!C195="","",'Tree Inventory'!B195)</f>
      </c>
      <c r="D195">
        <f>IF('Tree Inventory'!C195="","",'Tree Inventory'!E195)</f>
      </c>
      <c r="E195">
        <f>IF('Tree Inventory'!C195="","",'Tree Inventory'!F195)</f>
      </c>
      <c r="F195">
        <f>IF('Tree Inventory'!C195="","",'Tree Inventory'!G195)</f>
      </c>
      <c r="G195">
        <f>IF('Tree Inventory'!C195="","",IF('Tree Inventory'!H195="","",TEXT('Tree Inventory'!H195,"yyyy-mm-dd")))</f>
      </c>
      <c r="H195">
        <f>IF('Tree Inventory'!C195="","",IF('Tree Inventory'!J195="Active","active","needs-review"))</f>
      </c>
      <c r="I195">
        <f>IF('Tree Inventory'!C195="","",'Tree Inventory'!L195)</f>
      </c>
      <c r="J195">
        <f>IF('Tree Inventory'!C195="","",'Tree Inventory'!D195)</f>
      </c>
      <c r="K195">
        <f>IF('Tree Inventory'!C195="","",'Tree Inventory'!I195)</f>
      </c>
      <c r="L195">
        <f>IF('Tree Inventory'!C195="","",'Tree Inventory'!A195)</f>
      </c>
    </row>
    <row r="196" spans="1:12" x14ac:dyDescent="0.25">
      <c r="A196">
        <f>IF('Tree Inventory'!C196="","",'Tree Inventory'!C196)</f>
      </c>
      <c r="B196">
        <f>IF('Tree Inventory'!C196="","","Fruit Trees")</f>
      </c>
      <c r="C196">
        <f>IF('Tree Inventory'!C196="","",'Tree Inventory'!B196)</f>
      </c>
      <c r="D196">
        <f>IF('Tree Inventory'!C196="","",'Tree Inventory'!E196)</f>
      </c>
      <c r="E196">
        <f>IF('Tree Inventory'!C196="","",'Tree Inventory'!F196)</f>
      </c>
      <c r="F196">
        <f>IF('Tree Inventory'!C196="","",'Tree Inventory'!G196)</f>
      </c>
      <c r="G196">
        <f>IF('Tree Inventory'!C196="","",IF('Tree Inventory'!H196="","",TEXT('Tree Inventory'!H196,"yyyy-mm-dd")))</f>
      </c>
      <c r="H196">
        <f>IF('Tree Inventory'!C196="","",IF('Tree Inventory'!J196="Active","active","needs-review"))</f>
      </c>
      <c r="I196">
        <f>IF('Tree Inventory'!C196="","",'Tree Inventory'!L196)</f>
      </c>
      <c r="J196">
        <f>IF('Tree Inventory'!C196="","",'Tree Inventory'!D196)</f>
      </c>
      <c r="K196">
        <f>IF('Tree Inventory'!C196="","",'Tree Inventory'!I196)</f>
      </c>
      <c r="L196">
        <f>IF('Tree Inventory'!C196="","",'Tree Inventory'!A196)</f>
      </c>
    </row>
    <row r="197" spans="1:12" x14ac:dyDescent="0.25">
      <c r="A197">
        <f>IF('Tree Inventory'!C197="","",'Tree Inventory'!C197)</f>
      </c>
      <c r="B197">
        <f>IF('Tree Inventory'!C197="","","Fruit Trees")</f>
      </c>
      <c r="C197">
        <f>IF('Tree Inventory'!C197="","",'Tree Inventory'!B197)</f>
      </c>
      <c r="D197">
        <f>IF('Tree Inventory'!C197="","",'Tree Inventory'!E197)</f>
      </c>
      <c r="E197">
        <f>IF('Tree Inventory'!C197="","",'Tree Inventory'!F197)</f>
      </c>
      <c r="F197">
        <f>IF('Tree Inventory'!C197="","",'Tree Inventory'!G197)</f>
      </c>
      <c r="G197">
        <f>IF('Tree Inventory'!C197="","",IF('Tree Inventory'!H197="","",TEXT('Tree Inventory'!H197,"yyyy-mm-dd")))</f>
      </c>
      <c r="H197">
        <f>IF('Tree Inventory'!C197="","",IF('Tree Inventory'!J197="Active","active","needs-review"))</f>
      </c>
      <c r="I197">
        <f>IF('Tree Inventory'!C197="","",'Tree Inventory'!L197)</f>
      </c>
      <c r="J197">
        <f>IF('Tree Inventory'!C197="","",'Tree Inventory'!D197)</f>
      </c>
      <c r="K197">
        <f>IF('Tree Inventory'!C197="","",'Tree Inventory'!I197)</f>
      </c>
      <c r="L197">
        <f>IF('Tree Inventory'!C197="","",'Tree Inventory'!A197)</f>
      </c>
    </row>
    <row r="198" spans="1:12" x14ac:dyDescent="0.25">
      <c r="A198">
        <f>IF('Tree Inventory'!C198="","",'Tree Inventory'!C198)</f>
      </c>
      <c r="B198">
        <f>IF('Tree Inventory'!C198="","","Fruit Trees")</f>
      </c>
      <c r="C198">
        <f>IF('Tree Inventory'!C198="","",'Tree Inventory'!B198)</f>
      </c>
      <c r="D198">
        <f>IF('Tree Inventory'!C198="","",'Tree Inventory'!E198)</f>
      </c>
      <c r="E198">
        <f>IF('Tree Inventory'!C198="","",'Tree Inventory'!F198)</f>
      </c>
      <c r="F198">
        <f>IF('Tree Inventory'!C198="","",'Tree Inventory'!G198)</f>
      </c>
      <c r="G198">
        <f>IF('Tree Inventory'!C198="","",IF('Tree Inventory'!H198="","",TEXT('Tree Inventory'!H198,"yyyy-mm-dd")))</f>
      </c>
      <c r="H198">
        <f>IF('Tree Inventory'!C198="","",IF('Tree Inventory'!J198="Active","active","needs-review"))</f>
      </c>
      <c r="I198">
        <f>IF('Tree Inventory'!C198="","",'Tree Inventory'!L198)</f>
      </c>
      <c r="J198">
        <f>IF('Tree Inventory'!C198="","",'Tree Inventory'!D198)</f>
      </c>
      <c r="K198">
        <f>IF('Tree Inventory'!C198="","",'Tree Inventory'!I198)</f>
      </c>
      <c r="L198">
        <f>IF('Tree Inventory'!C198="","",'Tree Inventory'!A198)</f>
      </c>
    </row>
    <row r="199" spans="1:12" x14ac:dyDescent="0.25">
      <c r="A199">
        <f>IF('Tree Inventory'!C199="","",'Tree Inventory'!C199)</f>
      </c>
      <c r="B199">
        <f>IF('Tree Inventory'!C199="","","Fruit Trees")</f>
      </c>
      <c r="C199">
        <f>IF('Tree Inventory'!C199="","",'Tree Inventory'!B199)</f>
      </c>
      <c r="D199">
        <f>IF('Tree Inventory'!C199="","",'Tree Inventory'!E199)</f>
      </c>
      <c r="E199">
        <f>IF('Tree Inventory'!C199="","",'Tree Inventory'!F199)</f>
      </c>
      <c r="F199">
        <f>IF('Tree Inventory'!C199="","",'Tree Inventory'!G199)</f>
      </c>
      <c r="G199">
        <f>IF('Tree Inventory'!C199="","",IF('Tree Inventory'!H199="","",TEXT('Tree Inventory'!H199,"yyyy-mm-dd")))</f>
      </c>
      <c r="H199">
        <f>IF('Tree Inventory'!C199="","",IF('Tree Inventory'!J199="Active","active","needs-review"))</f>
      </c>
      <c r="I199">
        <f>IF('Tree Inventory'!C199="","",'Tree Inventory'!L199)</f>
      </c>
      <c r="J199">
        <f>IF('Tree Inventory'!C199="","",'Tree Inventory'!D199)</f>
      </c>
      <c r="K199">
        <f>IF('Tree Inventory'!C199="","",'Tree Inventory'!I199)</f>
      </c>
      <c r="L199">
        <f>IF('Tree Inventory'!C199="","",'Tree Inventory'!A199)</f>
      </c>
    </row>
    <row r="200" spans="1:12" x14ac:dyDescent="0.25">
      <c r="A200">
        <f>IF('Tree Inventory'!C200="","",'Tree Inventory'!C200)</f>
      </c>
      <c r="B200">
        <f>IF('Tree Inventory'!C200="","","Fruit Trees")</f>
      </c>
      <c r="C200">
        <f>IF('Tree Inventory'!C200="","",'Tree Inventory'!B200)</f>
      </c>
      <c r="D200">
        <f>IF('Tree Inventory'!C200="","",'Tree Inventory'!E200)</f>
      </c>
      <c r="E200">
        <f>IF('Tree Inventory'!C200="","",'Tree Inventory'!F200)</f>
      </c>
      <c r="F200">
        <f>IF('Tree Inventory'!C200="","",'Tree Inventory'!G200)</f>
      </c>
      <c r="G200">
        <f>IF('Tree Inventory'!C200="","",IF('Tree Inventory'!H200="","",TEXT('Tree Inventory'!H200,"yyyy-mm-dd")))</f>
      </c>
      <c r="H200">
        <f>IF('Tree Inventory'!C200="","",IF('Tree Inventory'!J200="Active","active","needs-review"))</f>
      </c>
      <c r="I200">
        <f>IF('Tree Inventory'!C200="","",'Tree Inventory'!L200)</f>
      </c>
      <c r="J200">
        <f>IF('Tree Inventory'!C200="","",'Tree Inventory'!D200)</f>
      </c>
      <c r="K200">
        <f>IF('Tree Inventory'!C200="","",'Tree Inventory'!I200)</f>
      </c>
      <c r="L200">
        <f>IF('Tree Inventory'!C200="","",'Tree Inventory'!A200)</f>
      </c>
    </row>
    <row r="201" spans="1:12" x14ac:dyDescent="0.25">
      <c r="A201">
        <f>IF('Tree Inventory'!C201="","",'Tree Inventory'!C201)</f>
      </c>
      <c r="B201">
        <f>IF('Tree Inventory'!C201="","","Fruit Trees")</f>
      </c>
      <c r="C201">
        <f>IF('Tree Inventory'!C201="","",'Tree Inventory'!B201)</f>
      </c>
      <c r="D201">
        <f>IF('Tree Inventory'!C201="","",'Tree Inventory'!E201)</f>
      </c>
      <c r="E201">
        <f>IF('Tree Inventory'!C201="","",'Tree Inventory'!F201)</f>
      </c>
      <c r="F201">
        <f>IF('Tree Inventory'!C201="","",'Tree Inventory'!G201)</f>
      </c>
      <c r="G201">
        <f>IF('Tree Inventory'!C201="","",IF('Tree Inventory'!H201="","",TEXT('Tree Inventory'!H201,"yyyy-mm-dd")))</f>
      </c>
      <c r="H201">
        <f>IF('Tree Inventory'!C201="","",IF('Tree Inventory'!J201="Active","active","needs-review"))</f>
      </c>
      <c r="I201">
        <f>IF('Tree Inventory'!C201="","",'Tree Inventory'!L201)</f>
      </c>
      <c r="J201">
        <f>IF('Tree Inventory'!C201="","",'Tree Inventory'!D201)</f>
      </c>
      <c r="K201">
        <f>IF('Tree Inventory'!C201="","",'Tree Inventory'!I201)</f>
      </c>
      <c r="L201">
        <f>IF('Tree Inventory'!C201="","",'Tree Inventory'!A201)</f>
      </c>
    </row>
    <row r="202" spans="1:12" x14ac:dyDescent="0.25">
      <c r="A202">
        <f>IF('Tree Inventory'!C202="","",'Tree Inventory'!C202)</f>
      </c>
      <c r="B202">
        <f>IF('Tree Inventory'!C202="","","Fruit Trees")</f>
      </c>
      <c r="C202">
        <f>IF('Tree Inventory'!C202="","",'Tree Inventory'!B202)</f>
      </c>
      <c r="D202">
        <f>IF('Tree Inventory'!C202="","",'Tree Inventory'!E202)</f>
      </c>
      <c r="E202">
        <f>IF('Tree Inventory'!C202="","",'Tree Inventory'!F202)</f>
      </c>
      <c r="F202">
        <f>IF('Tree Inventory'!C202="","",'Tree Inventory'!G202)</f>
      </c>
      <c r="G202">
        <f>IF('Tree Inventory'!C202="","",IF('Tree Inventory'!H202="","",TEXT('Tree Inventory'!H202,"yyyy-mm-dd")))</f>
      </c>
      <c r="H202">
        <f>IF('Tree Inventory'!C202="","",IF('Tree Inventory'!J202="Active","active","needs-review"))</f>
      </c>
      <c r="I202">
        <f>IF('Tree Inventory'!C202="","",'Tree Inventory'!L202)</f>
      </c>
      <c r="J202">
        <f>IF('Tree Inventory'!C202="","",'Tree Inventory'!D202)</f>
      </c>
      <c r="K202">
        <f>IF('Tree Inventory'!C202="","",'Tree Inventory'!I202)</f>
      </c>
      <c r="L202">
        <f>IF('Tree Inventory'!C202="","",'Tree Inventory'!A202)</f>
      </c>
    </row>
    <row r="203" spans="1:12" x14ac:dyDescent="0.25">
      <c r="A203">
        <f>IF('Tree Inventory'!C203="","",'Tree Inventory'!C203)</f>
      </c>
      <c r="B203">
        <f>IF('Tree Inventory'!C203="","","Fruit Trees")</f>
      </c>
      <c r="C203">
        <f>IF('Tree Inventory'!C203="","",'Tree Inventory'!B203)</f>
      </c>
      <c r="D203">
        <f>IF('Tree Inventory'!C203="","",'Tree Inventory'!E203)</f>
      </c>
      <c r="E203">
        <f>IF('Tree Inventory'!C203="","",'Tree Inventory'!F203)</f>
      </c>
      <c r="F203">
        <f>IF('Tree Inventory'!C203="","",'Tree Inventory'!G203)</f>
      </c>
      <c r="G203">
        <f>IF('Tree Inventory'!C203="","",IF('Tree Inventory'!H203="","",TEXT('Tree Inventory'!H203,"yyyy-mm-dd")))</f>
      </c>
      <c r="H203">
        <f>IF('Tree Inventory'!C203="","",IF('Tree Inventory'!J203="Active","active","needs-review"))</f>
      </c>
      <c r="I203">
        <f>IF('Tree Inventory'!C203="","",'Tree Inventory'!L203)</f>
      </c>
      <c r="J203">
        <f>IF('Tree Inventory'!C203="","",'Tree Inventory'!D203)</f>
      </c>
      <c r="K203">
        <f>IF('Tree Inventory'!C203="","",'Tree Inventory'!I203)</f>
      </c>
      <c r="L203">
        <f>IF('Tree Inventory'!C203="","",'Tree Inventory'!A203)</f>
      </c>
    </row>
    <row r="204" spans="1:12" x14ac:dyDescent="0.25">
      <c r="A204">
        <f>IF('Tree Inventory'!C204="","",'Tree Inventory'!C204)</f>
      </c>
      <c r="B204">
        <f>IF('Tree Inventory'!C204="","","Fruit Trees")</f>
      </c>
      <c r="C204">
        <f>IF('Tree Inventory'!C204="","",'Tree Inventory'!B204)</f>
      </c>
      <c r="D204">
        <f>IF('Tree Inventory'!C204="","",'Tree Inventory'!E204)</f>
      </c>
      <c r="E204">
        <f>IF('Tree Inventory'!C204="","",'Tree Inventory'!F204)</f>
      </c>
      <c r="F204">
        <f>IF('Tree Inventory'!C204="","",'Tree Inventory'!G204)</f>
      </c>
      <c r="G204">
        <f>IF('Tree Inventory'!C204="","",IF('Tree Inventory'!H204="","",TEXT('Tree Inventory'!H204,"yyyy-mm-dd")))</f>
      </c>
      <c r="H204">
        <f>IF('Tree Inventory'!C204="","",IF('Tree Inventory'!J204="Active","active","needs-review"))</f>
      </c>
      <c r="I204">
        <f>IF('Tree Inventory'!C204="","",'Tree Inventory'!L204)</f>
      </c>
      <c r="J204">
        <f>IF('Tree Inventory'!C204="","",'Tree Inventory'!D204)</f>
      </c>
      <c r="K204">
        <f>IF('Tree Inventory'!C204="","",'Tree Inventory'!I204)</f>
      </c>
      <c r="L204">
        <f>IF('Tree Inventory'!C204="","",'Tree Inventory'!A204)</f>
      </c>
    </row>
    <row r="205" spans="1:12" x14ac:dyDescent="0.25">
      <c r="A205">
        <f>IF('Tree Inventory'!C205="","",'Tree Inventory'!C205)</f>
      </c>
      <c r="B205">
        <f>IF('Tree Inventory'!C205="","","Fruit Trees")</f>
      </c>
      <c r="C205">
        <f>IF('Tree Inventory'!C205="","",'Tree Inventory'!B205)</f>
      </c>
      <c r="D205">
        <f>IF('Tree Inventory'!C205="","",'Tree Inventory'!E205)</f>
      </c>
      <c r="E205">
        <f>IF('Tree Inventory'!C205="","",'Tree Inventory'!F205)</f>
      </c>
      <c r="F205">
        <f>IF('Tree Inventory'!C205="","",'Tree Inventory'!G205)</f>
      </c>
      <c r="G205">
        <f>IF('Tree Inventory'!C205="","",IF('Tree Inventory'!H205="","",TEXT('Tree Inventory'!H205,"yyyy-mm-dd")))</f>
      </c>
      <c r="H205">
        <f>IF('Tree Inventory'!C205="","",IF('Tree Inventory'!J205="Active","active","needs-review"))</f>
      </c>
      <c r="I205">
        <f>IF('Tree Inventory'!C205="","",'Tree Inventory'!L205)</f>
      </c>
      <c r="J205">
        <f>IF('Tree Inventory'!C205="","",'Tree Inventory'!D205)</f>
      </c>
      <c r="K205">
        <f>IF('Tree Inventory'!C205="","",'Tree Inventory'!I205)</f>
      </c>
      <c r="L205">
        <f>IF('Tree Inventory'!C205="","",'Tree Inventory'!A205)</f>
      </c>
    </row>
    <row r="206" spans="1:12" x14ac:dyDescent="0.25">
      <c r="A206">
        <f>IF('Tree Inventory'!C206="","",'Tree Inventory'!C206)</f>
      </c>
      <c r="B206">
        <f>IF('Tree Inventory'!C206="","","Fruit Trees")</f>
      </c>
      <c r="C206">
        <f>IF('Tree Inventory'!C206="","",'Tree Inventory'!B206)</f>
      </c>
      <c r="D206">
        <f>IF('Tree Inventory'!C206="","",'Tree Inventory'!E206)</f>
      </c>
      <c r="E206">
        <f>IF('Tree Inventory'!C206="","",'Tree Inventory'!F206)</f>
      </c>
      <c r="F206">
        <f>IF('Tree Inventory'!C206="","",'Tree Inventory'!G206)</f>
      </c>
      <c r="G206">
        <f>IF('Tree Inventory'!C206="","",IF('Tree Inventory'!H206="","",TEXT('Tree Inventory'!H206,"yyyy-mm-dd")))</f>
      </c>
      <c r="H206">
        <f>IF('Tree Inventory'!C206="","",IF('Tree Inventory'!J206="Active","active","needs-review"))</f>
      </c>
      <c r="I206">
        <f>IF('Tree Inventory'!C206="","",'Tree Inventory'!L206)</f>
      </c>
      <c r="J206">
        <f>IF('Tree Inventory'!C206="","",'Tree Inventory'!D206)</f>
      </c>
      <c r="K206">
        <f>IF('Tree Inventory'!C206="","",'Tree Inventory'!I206)</f>
      </c>
      <c r="L206">
        <f>IF('Tree Inventory'!C206="","",'Tree Inventory'!A206)</f>
      </c>
    </row>
    <row r="207" spans="1:12" x14ac:dyDescent="0.25">
      <c r="A207">
        <f>IF('Tree Inventory'!C207="","",'Tree Inventory'!C207)</f>
      </c>
      <c r="B207">
        <f>IF('Tree Inventory'!C207="","","Fruit Trees")</f>
      </c>
      <c r="C207">
        <f>IF('Tree Inventory'!C207="","",'Tree Inventory'!B207)</f>
      </c>
      <c r="D207">
        <f>IF('Tree Inventory'!C207="","",'Tree Inventory'!E207)</f>
      </c>
      <c r="E207">
        <f>IF('Tree Inventory'!C207="","",'Tree Inventory'!F207)</f>
      </c>
      <c r="F207">
        <f>IF('Tree Inventory'!C207="","",'Tree Inventory'!G207)</f>
      </c>
      <c r="G207">
        <f>IF('Tree Inventory'!C207="","",IF('Tree Inventory'!H207="","",TEXT('Tree Inventory'!H207,"yyyy-mm-dd")))</f>
      </c>
      <c r="H207">
        <f>IF('Tree Inventory'!C207="","",IF('Tree Inventory'!J207="Active","active","needs-review"))</f>
      </c>
      <c r="I207">
        <f>IF('Tree Inventory'!C207="","",'Tree Inventory'!L207)</f>
      </c>
      <c r="J207">
        <f>IF('Tree Inventory'!C207="","",'Tree Inventory'!D207)</f>
      </c>
      <c r="K207">
        <f>IF('Tree Inventory'!C207="","",'Tree Inventory'!I207)</f>
      </c>
      <c r="L207">
        <f>IF('Tree Inventory'!C207="","",'Tree Inventory'!A207)</f>
      </c>
    </row>
    <row r="208" spans="1:12" x14ac:dyDescent="0.25">
      <c r="A208">
        <f>IF('Tree Inventory'!C208="","",'Tree Inventory'!C208)</f>
      </c>
      <c r="B208">
        <f>IF('Tree Inventory'!C208="","","Fruit Trees")</f>
      </c>
      <c r="C208">
        <f>IF('Tree Inventory'!C208="","",'Tree Inventory'!B208)</f>
      </c>
      <c r="D208">
        <f>IF('Tree Inventory'!C208="","",'Tree Inventory'!E208)</f>
      </c>
      <c r="E208">
        <f>IF('Tree Inventory'!C208="","",'Tree Inventory'!F208)</f>
      </c>
      <c r="F208">
        <f>IF('Tree Inventory'!C208="","",'Tree Inventory'!G208)</f>
      </c>
      <c r="G208">
        <f>IF('Tree Inventory'!C208="","",IF('Tree Inventory'!H208="","",TEXT('Tree Inventory'!H208,"yyyy-mm-dd")))</f>
      </c>
      <c r="H208">
        <f>IF('Tree Inventory'!C208="","",IF('Tree Inventory'!J208="Active","active","needs-review"))</f>
      </c>
      <c r="I208">
        <f>IF('Tree Inventory'!C208="","",'Tree Inventory'!L208)</f>
      </c>
      <c r="J208">
        <f>IF('Tree Inventory'!C208="","",'Tree Inventory'!D208)</f>
      </c>
      <c r="K208">
        <f>IF('Tree Inventory'!C208="","",'Tree Inventory'!I208)</f>
      </c>
      <c r="L208">
        <f>IF('Tree Inventory'!C208="","",'Tree Inventory'!A208)</f>
      </c>
    </row>
    <row r="209" spans="1:12" x14ac:dyDescent="0.25">
      <c r="A209">
        <f>IF('Tree Inventory'!C209="","",'Tree Inventory'!C209)</f>
      </c>
      <c r="B209">
        <f>IF('Tree Inventory'!C209="","","Fruit Trees")</f>
      </c>
      <c r="C209">
        <f>IF('Tree Inventory'!C209="","",'Tree Inventory'!B209)</f>
      </c>
      <c r="D209">
        <f>IF('Tree Inventory'!C209="","",'Tree Inventory'!E209)</f>
      </c>
      <c r="E209">
        <f>IF('Tree Inventory'!C209="","",'Tree Inventory'!F209)</f>
      </c>
      <c r="F209">
        <f>IF('Tree Inventory'!C209="","",'Tree Inventory'!G209)</f>
      </c>
      <c r="G209">
        <f>IF('Tree Inventory'!C209="","",IF('Tree Inventory'!H209="","",TEXT('Tree Inventory'!H209,"yyyy-mm-dd")))</f>
      </c>
      <c r="H209">
        <f>IF('Tree Inventory'!C209="","",IF('Tree Inventory'!J209="Active","active","needs-review"))</f>
      </c>
      <c r="I209">
        <f>IF('Tree Inventory'!C209="","",'Tree Inventory'!L209)</f>
      </c>
      <c r="J209">
        <f>IF('Tree Inventory'!C209="","",'Tree Inventory'!D209)</f>
      </c>
      <c r="K209">
        <f>IF('Tree Inventory'!C209="","",'Tree Inventory'!I209)</f>
      </c>
      <c r="L209">
        <f>IF('Tree Inventory'!C209="","",'Tree Inventory'!A209)</f>
      </c>
    </row>
    <row r="210" spans="1:12" x14ac:dyDescent="0.25">
      <c r="A210">
        <f>IF('Tree Inventory'!C210="","",'Tree Inventory'!C210)</f>
      </c>
      <c r="B210">
        <f>IF('Tree Inventory'!C210="","","Fruit Trees")</f>
      </c>
      <c r="C210">
        <f>IF('Tree Inventory'!C210="","",'Tree Inventory'!B210)</f>
      </c>
      <c r="D210">
        <f>IF('Tree Inventory'!C210="","",'Tree Inventory'!E210)</f>
      </c>
      <c r="E210">
        <f>IF('Tree Inventory'!C210="","",'Tree Inventory'!F210)</f>
      </c>
      <c r="F210">
        <f>IF('Tree Inventory'!C210="","",'Tree Inventory'!G210)</f>
      </c>
      <c r="G210">
        <f>IF('Tree Inventory'!C210="","",IF('Tree Inventory'!H210="","",TEXT('Tree Inventory'!H210,"yyyy-mm-dd")))</f>
      </c>
      <c r="H210">
        <f>IF('Tree Inventory'!C210="","",IF('Tree Inventory'!J210="Active","active","needs-review"))</f>
      </c>
      <c r="I210">
        <f>IF('Tree Inventory'!C210="","",'Tree Inventory'!L210)</f>
      </c>
      <c r="J210">
        <f>IF('Tree Inventory'!C210="","",'Tree Inventory'!D210)</f>
      </c>
      <c r="K210">
        <f>IF('Tree Inventory'!C210="","",'Tree Inventory'!I210)</f>
      </c>
      <c r="L210">
        <f>IF('Tree Inventory'!C210="","",'Tree Inventory'!A210)</f>
      </c>
    </row>
    <row r="211" spans="1:12" x14ac:dyDescent="0.25">
      <c r="A211">
        <f>IF('Tree Inventory'!C211="","",'Tree Inventory'!C211)</f>
      </c>
      <c r="B211">
        <f>IF('Tree Inventory'!C211="","","Fruit Trees")</f>
      </c>
      <c r="C211">
        <f>IF('Tree Inventory'!C211="","",'Tree Inventory'!B211)</f>
      </c>
      <c r="D211">
        <f>IF('Tree Inventory'!C211="","",'Tree Inventory'!E211)</f>
      </c>
      <c r="E211">
        <f>IF('Tree Inventory'!C211="","",'Tree Inventory'!F211)</f>
      </c>
      <c r="F211">
        <f>IF('Tree Inventory'!C211="","",'Tree Inventory'!G211)</f>
      </c>
      <c r="G211">
        <f>IF('Tree Inventory'!C211="","",IF('Tree Inventory'!H211="","",TEXT('Tree Inventory'!H211,"yyyy-mm-dd")))</f>
      </c>
      <c r="H211">
        <f>IF('Tree Inventory'!C211="","",IF('Tree Inventory'!J211="Active","active","needs-review"))</f>
      </c>
      <c r="I211">
        <f>IF('Tree Inventory'!C211="","",'Tree Inventory'!L211)</f>
      </c>
      <c r="J211">
        <f>IF('Tree Inventory'!C211="","",'Tree Inventory'!D211)</f>
      </c>
      <c r="K211">
        <f>IF('Tree Inventory'!C211="","",'Tree Inventory'!I211)</f>
      </c>
      <c r="L211">
        <f>IF('Tree Inventory'!C211="","",'Tree Inventory'!A211)</f>
      </c>
    </row>
    <row r="212" spans="1:12" x14ac:dyDescent="0.25">
      <c r="A212">
        <f>IF('Tree Inventory'!C212="","",'Tree Inventory'!C212)</f>
      </c>
      <c r="B212">
        <f>IF('Tree Inventory'!C212="","","Fruit Trees")</f>
      </c>
      <c r="C212">
        <f>IF('Tree Inventory'!C212="","",'Tree Inventory'!B212)</f>
      </c>
      <c r="D212">
        <f>IF('Tree Inventory'!C212="","",'Tree Inventory'!E212)</f>
      </c>
      <c r="E212">
        <f>IF('Tree Inventory'!C212="","",'Tree Inventory'!F212)</f>
      </c>
      <c r="F212">
        <f>IF('Tree Inventory'!C212="","",'Tree Inventory'!G212)</f>
      </c>
      <c r="G212">
        <f>IF('Tree Inventory'!C212="","",IF('Tree Inventory'!H212="","",TEXT('Tree Inventory'!H212,"yyyy-mm-dd")))</f>
      </c>
      <c r="H212">
        <f>IF('Tree Inventory'!C212="","",IF('Tree Inventory'!J212="Active","active","needs-review"))</f>
      </c>
      <c r="I212">
        <f>IF('Tree Inventory'!C212="","",'Tree Inventory'!L212)</f>
      </c>
      <c r="J212">
        <f>IF('Tree Inventory'!C212="","",'Tree Inventory'!D212)</f>
      </c>
      <c r="K212">
        <f>IF('Tree Inventory'!C212="","",'Tree Inventory'!I212)</f>
      </c>
      <c r="L212">
        <f>IF('Tree Inventory'!C212="","",'Tree Inventory'!A212)</f>
      </c>
    </row>
    <row r="213" spans="1:12" x14ac:dyDescent="0.25">
      <c r="A213">
        <f>IF('Tree Inventory'!C213="","",'Tree Inventory'!C213)</f>
      </c>
      <c r="B213">
        <f>IF('Tree Inventory'!C213="","","Fruit Trees")</f>
      </c>
      <c r="C213">
        <f>IF('Tree Inventory'!C213="","",'Tree Inventory'!B213)</f>
      </c>
      <c r="D213">
        <f>IF('Tree Inventory'!C213="","",'Tree Inventory'!E213)</f>
      </c>
      <c r="E213">
        <f>IF('Tree Inventory'!C213="","",'Tree Inventory'!F213)</f>
      </c>
      <c r="F213">
        <f>IF('Tree Inventory'!C213="","",'Tree Inventory'!G213)</f>
      </c>
      <c r="G213">
        <f>IF('Tree Inventory'!C213="","",IF('Tree Inventory'!H213="","",TEXT('Tree Inventory'!H213,"yyyy-mm-dd")))</f>
      </c>
      <c r="H213">
        <f>IF('Tree Inventory'!C213="","",IF('Tree Inventory'!J213="Active","active","needs-review"))</f>
      </c>
      <c r="I213">
        <f>IF('Tree Inventory'!C213="","",'Tree Inventory'!L213)</f>
      </c>
      <c r="J213">
        <f>IF('Tree Inventory'!C213="","",'Tree Inventory'!D213)</f>
      </c>
      <c r="K213">
        <f>IF('Tree Inventory'!C213="","",'Tree Inventory'!I213)</f>
      </c>
      <c r="L213">
        <f>IF('Tree Inventory'!C213="","",'Tree Inventory'!A213)</f>
      </c>
    </row>
    <row r="214" spans="1:12" x14ac:dyDescent="0.25">
      <c r="A214">
        <f>IF('Tree Inventory'!C214="","",'Tree Inventory'!C214)</f>
      </c>
      <c r="B214">
        <f>IF('Tree Inventory'!C214="","","Fruit Trees")</f>
      </c>
      <c r="C214">
        <f>IF('Tree Inventory'!C214="","",'Tree Inventory'!B214)</f>
      </c>
      <c r="D214">
        <f>IF('Tree Inventory'!C214="","",'Tree Inventory'!E214)</f>
      </c>
      <c r="E214">
        <f>IF('Tree Inventory'!C214="","",'Tree Inventory'!F214)</f>
      </c>
      <c r="F214">
        <f>IF('Tree Inventory'!C214="","",'Tree Inventory'!G214)</f>
      </c>
      <c r="G214">
        <f>IF('Tree Inventory'!C214="","",IF('Tree Inventory'!H214="","",TEXT('Tree Inventory'!H214,"yyyy-mm-dd")))</f>
      </c>
      <c r="H214">
        <f>IF('Tree Inventory'!C214="","",IF('Tree Inventory'!J214="Active","active","needs-review"))</f>
      </c>
      <c r="I214">
        <f>IF('Tree Inventory'!C214="","",'Tree Inventory'!L214)</f>
      </c>
      <c r="J214">
        <f>IF('Tree Inventory'!C214="","",'Tree Inventory'!D214)</f>
      </c>
      <c r="K214">
        <f>IF('Tree Inventory'!C214="","",'Tree Inventory'!I214)</f>
      </c>
      <c r="L214">
        <f>IF('Tree Inventory'!C214="","",'Tree Inventory'!A214)</f>
      </c>
    </row>
    <row r="215" spans="1:12" x14ac:dyDescent="0.25">
      <c r="A215">
        <f>IF('Tree Inventory'!C215="","",'Tree Inventory'!C215)</f>
      </c>
      <c r="B215">
        <f>IF('Tree Inventory'!C215="","","Fruit Trees")</f>
      </c>
      <c r="C215">
        <f>IF('Tree Inventory'!C215="","",'Tree Inventory'!B215)</f>
      </c>
      <c r="D215">
        <f>IF('Tree Inventory'!C215="","",'Tree Inventory'!E215)</f>
      </c>
      <c r="E215">
        <f>IF('Tree Inventory'!C215="","",'Tree Inventory'!F215)</f>
      </c>
      <c r="F215">
        <f>IF('Tree Inventory'!C215="","",'Tree Inventory'!G215)</f>
      </c>
      <c r="G215">
        <f>IF('Tree Inventory'!C215="","",IF('Tree Inventory'!H215="","",TEXT('Tree Inventory'!H215,"yyyy-mm-dd")))</f>
      </c>
      <c r="H215">
        <f>IF('Tree Inventory'!C215="","",IF('Tree Inventory'!J215="Active","active","needs-review"))</f>
      </c>
      <c r="I215">
        <f>IF('Tree Inventory'!C215="","",'Tree Inventory'!L215)</f>
      </c>
      <c r="J215">
        <f>IF('Tree Inventory'!C215="","",'Tree Inventory'!D215)</f>
      </c>
      <c r="K215">
        <f>IF('Tree Inventory'!C215="","",'Tree Inventory'!I215)</f>
      </c>
      <c r="L215">
        <f>IF('Tree Inventory'!C215="","",'Tree Inventory'!A215)</f>
      </c>
    </row>
    <row r="216" spans="1:12" x14ac:dyDescent="0.25">
      <c r="A216">
        <f>IF('Tree Inventory'!C216="","",'Tree Inventory'!C216)</f>
      </c>
      <c r="B216">
        <f>IF('Tree Inventory'!C216="","","Fruit Trees")</f>
      </c>
      <c r="C216">
        <f>IF('Tree Inventory'!C216="","",'Tree Inventory'!B216)</f>
      </c>
      <c r="D216">
        <f>IF('Tree Inventory'!C216="","",'Tree Inventory'!E216)</f>
      </c>
      <c r="E216">
        <f>IF('Tree Inventory'!C216="","",'Tree Inventory'!F216)</f>
      </c>
      <c r="F216">
        <f>IF('Tree Inventory'!C216="","",'Tree Inventory'!G216)</f>
      </c>
      <c r="G216">
        <f>IF('Tree Inventory'!C216="","",IF('Tree Inventory'!H216="","",TEXT('Tree Inventory'!H216,"yyyy-mm-dd")))</f>
      </c>
      <c r="H216">
        <f>IF('Tree Inventory'!C216="","",IF('Tree Inventory'!J216="Active","active","needs-review"))</f>
      </c>
      <c r="I216">
        <f>IF('Tree Inventory'!C216="","",'Tree Inventory'!L216)</f>
      </c>
      <c r="J216">
        <f>IF('Tree Inventory'!C216="","",'Tree Inventory'!D216)</f>
      </c>
      <c r="K216">
        <f>IF('Tree Inventory'!C216="","",'Tree Inventory'!I216)</f>
      </c>
      <c r="L216">
        <f>IF('Tree Inventory'!C216="","",'Tree Inventory'!A216)</f>
      </c>
    </row>
    <row r="217" spans="1:12" x14ac:dyDescent="0.25">
      <c r="A217">
        <f>IF('Tree Inventory'!C217="","",'Tree Inventory'!C217)</f>
      </c>
      <c r="B217">
        <f>IF('Tree Inventory'!C217="","","Fruit Trees")</f>
      </c>
      <c r="C217">
        <f>IF('Tree Inventory'!C217="","",'Tree Inventory'!B217)</f>
      </c>
      <c r="D217">
        <f>IF('Tree Inventory'!C217="","",'Tree Inventory'!E217)</f>
      </c>
      <c r="E217">
        <f>IF('Tree Inventory'!C217="","",'Tree Inventory'!F217)</f>
      </c>
      <c r="F217">
        <f>IF('Tree Inventory'!C217="","",'Tree Inventory'!G217)</f>
      </c>
      <c r="G217">
        <f>IF('Tree Inventory'!C217="","",IF('Tree Inventory'!H217="","",TEXT('Tree Inventory'!H217,"yyyy-mm-dd")))</f>
      </c>
      <c r="H217">
        <f>IF('Tree Inventory'!C217="","",IF('Tree Inventory'!J217="Active","active","needs-review"))</f>
      </c>
      <c r="I217">
        <f>IF('Tree Inventory'!C217="","",'Tree Inventory'!L217)</f>
      </c>
      <c r="J217">
        <f>IF('Tree Inventory'!C217="","",'Tree Inventory'!D217)</f>
      </c>
      <c r="K217">
        <f>IF('Tree Inventory'!C217="","",'Tree Inventory'!I217)</f>
      </c>
      <c r="L217">
        <f>IF('Tree Inventory'!C217="","",'Tree Inventory'!A217)</f>
      </c>
    </row>
    <row r="218" spans="1:12" x14ac:dyDescent="0.25">
      <c r="A218">
        <f>IF('Tree Inventory'!C218="","",'Tree Inventory'!C218)</f>
      </c>
      <c r="B218">
        <f>IF('Tree Inventory'!C218="","","Fruit Trees")</f>
      </c>
      <c r="C218">
        <f>IF('Tree Inventory'!C218="","",'Tree Inventory'!B218)</f>
      </c>
      <c r="D218">
        <f>IF('Tree Inventory'!C218="","",'Tree Inventory'!E218)</f>
      </c>
      <c r="E218">
        <f>IF('Tree Inventory'!C218="","",'Tree Inventory'!F218)</f>
      </c>
      <c r="F218">
        <f>IF('Tree Inventory'!C218="","",'Tree Inventory'!G218)</f>
      </c>
      <c r="G218">
        <f>IF('Tree Inventory'!C218="","",IF('Tree Inventory'!H218="","",TEXT('Tree Inventory'!H218,"yyyy-mm-dd")))</f>
      </c>
      <c r="H218">
        <f>IF('Tree Inventory'!C218="","",IF('Tree Inventory'!J218="Active","active","needs-review"))</f>
      </c>
      <c r="I218">
        <f>IF('Tree Inventory'!C218="","",'Tree Inventory'!L218)</f>
      </c>
      <c r="J218">
        <f>IF('Tree Inventory'!C218="","",'Tree Inventory'!D218)</f>
      </c>
      <c r="K218">
        <f>IF('Tree Inventory'!C218="","",'Tree Inventory'!I218)</f>
      </c>
      <c r="L218">
        <f>IF('Tree Inventory'!C218="","",'Tree Inventory'!A218)</f>
      </c>
    </row>
    <row r="219" spans="1:12" x14ac:dyDescent="0.25">
      <c r="A219">
        <f>IF('Tree Inventory'!C219="","",'Tree Inventory'!C219)</f>
      </c>
      <c r="B219">
        <f>IF('Tree Inventory'!C219="","","Fruit Trees")</f>
      </c>
      <c r="C219">
        <f>IF('Tree Inventory'!C219="","",'Tree Inventory'!B219)</f>
      </c>
      <c r="D219">
        <f>IF('Tree Inventory'!C219="","",'Tree Inventory'!E219)</f>
      </c>
      <c r="E219">
        <f>IF('Tree Inventory'!C219="","",'Tree Inventory'!F219)</f>
      </c>
      <c r="F219">
        <f>IF('Tree Inventory'!C219="","",'Tree Inventory'!G219)</f>
      </c>
      <c r="G219">
        <f>IF('Tree Inventory'!C219="","",IF('Tree Inventory'!H219="","",TEXT('Tree Inventory'!H219,"yyyy-mm-dd")))</f>
      </c>
      <c r="H219">
        <f>IF('Tree Inventory'!C219="","",IF('Tree Inventory'!J219="Active","active","needs-review"))</f>
      </c>
      <c r="I219">
        <f>IF('Tree Inventory'!C219="","",'Tree Inventory'!L219)</f>
      </c>
      <c r="J219">
        <f>IF('Tree Inventory'!C219="","",'Tree Inventory'!D219)</f>
      </c>
      <c r="K219">
        <f>IF('Tree Inventory'!C219="","",'Tree Inventory'!I219)</f>
      </c>
      <c r="L219">
        <f>IF('Tree Inventory'!C219="","",'Tree Inventory'!A219)</f>
      </c>
    </row>
    <row r="220" spans="1:12" x14ac:dyDescent="0.25">
      <c r="A220">
        <f>IF('Tree Inventory'!C220="","",'Tree Inventory'!C220)</f>
      </c>
      <c r="B220">
        <f>IF('Tree Inventory'!C220="","","Fruit Trees")</f>
      </c>
      <c r="C220">
        <f>IF('Tree Inventory'!C220="","",'Tree Inventory'!B220)</f>
      </c>
      <c r="D220">
        <f>IF('Tree Inventory'!C220="","",'Tree Inventory'!E220)</f>
      </c>
      <c r="E220">
        <f>IF('Tree Inventory'!C220="","",'Tree Inventory'!F220)</f>
      </c>
      <c r="F220">
        <f>IF('Tree Inventory'!C220="","",'Tree Inventory'!G220)</f>
      </c>
      <c r="G220">
        <f>IF('Tree Inventory'!C220="","",IF('Tree Inventory'!H220="","",TEXT('Tree Inventory'!H220,"yyyy-mm-dd")))</f>
      </c>
      <c r="H220">
        <f>IF('Tree Inventory'!C220="","",IF('Tree Inventory'!J220="Active","active","needs-review"))</f>
      </c>
      <c r="I220">
        <f>IF('Tree Inventory'!C220="","",'Tree Inventory'!L220)</f>
      </c>
      <c r="J220">
        <f>IF('Tree Inventory'!C220="","",'Tree Inventory'!D220)</f>
      </c>
      <c r="K220">
        <f>IF('Tree Inventory'!C220="","",'Tree Inventory'!I220)</f>
      </c>
      <c r="L220">
        <f>IF('Tree Inventory'!C220="","",'Tree Inventory'!A220)</f>
      </c>
    </row>
    <row r="221" spans="1:12" x14ac:dyDescent="0.25">
      <c r="A221">
        <f>IF('Tree Inventory'!C221="","",'Tree Inventory'!C221)</f>
      </c>
      <c r="B221">
        <f>IF('Tree Inventory'!C221="","","Fruit Trees")</f>
      </c>
      <c r="C221">
        <f>IF('Tree Inventory'!C221="","",'Tree Inventory'!B221)</f>
      </c>
      <c r="D221">
        <f>IF('Tree Inventory'!C221="","",'Tree Inventory'!E221)</f>
      </c>
      <c r="E221">
        <f>IF('Tree Inventory'!C221="","",'Tree Inventory'!F221)</f>
      </c>
      <c r="F221">
        <f>IF('Tree Inventory'!C221="","",'Tree Inventory'!G221)</f>
      </c>
      <c r="G221">
        <f>IF('Tree Inventory'!C221="","",IF('Tree Inventory'!H221="","",TEXT('Tree Inventory'!H221,"yyyy-mm-dd")))</f>
      </c>
      <c r="H221">
        <f>IF('Tree Inventory'!C221="","",IF('Tree Inventory'!J221="Active","active","needs-review"))</f>
      </c>
      <c r="I221">
        <f>IF('Tree Inventory'!C221="","",'Tree Inventory'!L221)</f>
      </c>
      <c r="J221">
        <f>IF('Tree Inventory'!C221="","",'Tree Inventory'!D221)</f>
      </c>
      <c r="K221">
        <f>IF('Tree Inventory'!C221="","",'Tree Inventory'!I221)</f>
      </c>
      <c r="L221">
        <f>IF('Tree Inventory'!C221="","",'Tree Inventory'!A221)</f>
      </c>
    </row>
    <row r="222" spans="1:12" x14ac:dyDescent="0.25">
      <c r="A222">
        <f>IF('Tree Inventory'!C222="","",'Tree Inventory'!C222)</f>
      </c>
      <c r="B222">
        <f>IF('Tree Inventory'!C222="","","Fruit Trees")</f>
      </c>
      <c r="C222">
        <f>IF('Tree Inventory'!C222="","",'Tree Inventory'!B222)</f>
      </c>
      <c r="D222">
        <f>IF('Tree Inventory'!C222="","",'Tree Inventory'!E222)</f>
      </c>
      <c r="E222">
        <f>IF('Tree Inventory'!C222="","",'Tree Inventory'!F222)</f>
      </c>
      <c r="F222">
        <f>IF('Tree Inventory'!C222="","",'Tree Inventory'!G222)</f>
      </c>
      <c r="G222">
        <f>IF('Tree Inventory'!C222="","",IF('Tree Inventory'!H222="","",TEXT('Tree Inventory'!H222,"yyyy-mm-dd")))</f>
      </c>
      <c r="H222">
        <f>IF('Tree Inventory'!C222="","",IF('Tree Inventory'!J222="Active","active","needs-review"))</f>
      </c>
      <c r="I222">
        <f>IF('Tree Inventory'!C222="","",'Tree Inventory'!L222)</f>
      </c>
      <c r="J222">
        <f>IF('Tree Inventory'!C222="","",'Tree Inventory'!D222)</f>
      </c>
      <c r="K222">
        <f>IF('Tree Inventory'!C222="","",'Tree Inventory'!I222)</f>
      </c>
      <c r="L222">
        <f>IF('Tree Inventory'!C222="","",'Tree Inventory'!A222)</f>
      </c>
    </row>
    <row r="223" spans="1:12" x14ac:dyDescent="0.25">
      <c r="A223">
        <f>IF('Tree Inventory'!C223="","",'Tree Inventory'!C223)</f>
      </c>
      <c r="B223">
        <f>IF('Tree Inventory'!C223="","","Fruit Trees")</f>
      </c>
      <c r="C223">
        <f>IF('Tree Inventory'!C223="","",'Tree Inventory'!B223)</f>
      </c>
      <c r="D223">
        <f>IF('Tree Inventory'!C223="","",'Tree Inventory'!E223)</f>
      </c>
      <c r="E223">
        <f>IF('Tree Inventory'!C223="","",'Tree Inventory'!F223)</f>
      </c>
      <c r="F223">
        <f>IF('Tree Inventory'!C223="","",'Tree Inventory'!G223)</f>
      </c>
      <c r="G223">
        <f>IF('Tree Inventory'!C223="","",IF('Tree Inventory'!H223="","",TEXT('Tree Inventory'!H223,"yyyy-mm-dd")))</f>
      </c>
      <c r="H223">
        <f>IF('Tree Inventory'!C223="","",IF('Tree Inventory'!J223="Active","active","needs-review"))</f>
      </c>
      <c r="I223">
        <f>IF('Tree Inventory'!C223="","",'Tree Inventory'!L223)</f>
      </c>
      <c r="J223">
        <f>IF('Tree Inventory'!C223="","",'Tree Inventory'!D223)</f>
      </c>
      <c r="K223">
        <f>IF('Tree Inventory'!C223="","",'Tree Inventory'!I223)</f>
      </c>
      <c r="L223">
        <f>IF('Tree Inventory'!C223="","",'Tree Inventory'!A223)</f>
      </c>
    </row>
    <row r="224" spans="1:12" x14ac:dyDescent="0.25">
      <c r="A224">
        <f>IF('Tree Inventory'!C224="","",'Tree Inventory'!C224)</f>
      </c>
      <c r="B224">
        <f>IF('Tree Inventory'!C224="","","Fruit Trees")</f>
      </c>
      <c r="C224">
        <f>IF('Tree Inventory'!C224="","",'Tree Inventory'!B224)</f>
      </c>
      <c r="D224">
        <f>IF('Tree Inventory'!C224="","",'Tree Inventory'!E224)</f>
      </c>
      <c r="E224">
        <f>IF('Tree Inventory'!C224="","",'Tree Inventory'!F224)</f>
      </c>
      <c r="F224">
        <f>IF('Tree Inventory'!C224="","",'Tree Inventory'!G224)</f>
      </c>
      <c r="G224">
        <f>IF('Tree Inventory'!C224="","",IF('Tree Inventory'!H224="","",TEXT('Tree Inventory'!H224,"yyyy-mm-dd")))</f>
      </c>
      <c r="H224">
        <f>IF('Tree Inventory'!C224="","",IF('Tree Inventory'!J224="Active","active","needs-review"))</f>
      </c>
      <c r="I224">
        <f>IF('Tree Inventory'!C224="","",'Tree Inventory'!L224)</f>
      </c>
      <c r="J224">
        <f>IF('Tree Inventory'!C224="","",'Tree Inventory'!D224)</f>
      </c>
      <c r="K224">
        <f>IF('Tree Inventory'!C224="","",'Tree Inventory'!I224)</f>
      </c>
      <c r="L224">
        <f>IF('Tree Inventory'!C224="","",'Tree Inventory'!A224)</f>
      </c>
    </row>
    <row r="225" spans="1:12" x14ac:dyDescent="0.25">
      <c r="A225">
        <f>IF('Tree Inventory'!C225="","",'Tree Inventory'!C225)</f>
      </c>
      <c r="B225">
        <f>IF('Tree Inventory'!C225="","","Fruit Trees")</f>
      </c>
      <c r="C225">
        <f>IF('Tree Inventory'!C225="","",'Tree Inventory'!B225)</f>
      </c>
      <c r="D225">
        <f>IF('Tree Inventory'!C225="","",'Tree Inventory'!E225)</f>
      </c>
      <c r="E225">
        <f>IF('Tree Inventory'!C225="","",'Tree Inventory'!F225)</f>
      </c>
      <c r="F225">
        <f>IF('Tree Inventory'!C225="","",'Tree Inventory'!G225)</f>
      </c>
      <c r="G225">
        <f>IF('Tree Inventory'!C225="","",IF('Tree Inventory'!H225="","",TEXT('Tree Inventory'!H225,"yyyy-mm-dd")))</f>
      </c>
      <c r="H225">
        <f>IF('Tree Inventory'!C225="","",IF('Tree Inventory'!J225="Active","active","needs-review"))</f>
      </c>
      <c r="I225">
        <f>IF('Tree Inventory'!C225="","",'Tree Inventory'!L225)</f>
      </c>
      <c r="J225">
        <f>IF('Tree Inventory'!C225="","",'Tree Inventory'!D225)</f>
      </c>
      <c r="K225">
        <f>IF('Tree Inventory'!C225="","",'Tree Inventory'!I225)</f>
      </c>
      <c r="L225">
        <f>IF('Tree Inventory'!C225="","",'Tree Inventory'!A225)</f>
      </c>
    </row>
    <row r="226" spans="1:12" x14ac:dyDescent="0.25">
      <c r="A226">
        <f>IF('Tree Inventory'!C226="","",'Tree Inventory'!C226)</f>
      </c>
      <c r="B226">
        <f>IF('Tree Inventory'!C226="","","Fruit Trees")</f>
      </c>
      <c r="C226">
        <f>IF('Tree Inventory'!C226="","",'Tree Inventory'!B226)</f>
      </c>
      <c r="D226">
        <f>IF('Tree Inventory'!C226="","",'Tree Inventory'!E226)</f>
      </c>
      <c r="E226">
        <f>IF('Tree Inventory'!C226="","",'Tree Inventory'!F226)</f>
      </c>
      <c r="F226">
        <f>IF('Tree Inventory'!C226="","",'Tree Inventory'!G226)</f>
      </c>
      <c r="G226">
        <f>IF('Tree Inventory'!C226="","",IF('Tree Inventory'!H226="","",TEXT('Tree Inventory'!H226,"yyyy-mm-dd")))</f>
      </c>
      <c r="H226">
        <f>IF('Tree Inventory'!C226="","",IF('Tree Inventory'!J226="Active","active","needs-review"))</f>
      </c>
      <c r="I226">
        <f>IF('Tree Inventory'!C226="","",'Tree Inventory'!L226)</f>
      </c>
      <c r="J226">
        <f>IF('Tree Inventory'!C226="","",'Tree Inventory'!D226)</f>
      </c>
      <c r="K226">
        <f>IF('Tree Inventory'!C226="","",'Tree Inventory'!I226)</f>
      </c>
      <c r="L226">
        <f>IF('Tree Inventory'!C226="","",'Tree Inventory'!A226)</f>
      </c>
    </row>
    <row r="227" spans="1:12" x14ac:dyDescent="0.25">
      <c r="A227">
        <f>IF('Tree Inventory'!C227="","",'Tree Inventory'!C227)</f>
      </c>
      <c r="B227">
        <f>IF('Tree Inventory'!C227="","","Fruit Trees")</f>
      </c>
      <c r="C227">
        <f>IF('Tree Inventory'!C227="","",'Tree Inventory'!B227)</f>
      </c>
      <c r="D227">
        <f>IF('Tree Inventory'!C227="","",'Tree Inventory'!E227)</f>
      </c>
      <c r="E227">
        <f>IF('Tree Inventory'!C227="","",'Tree Inventory'!F227)</f>
      </c>
      <c r="F227">
        <f>IF('Tree Inventory'!C227="","",'Tree Inventory'!G227)</f>
      </c>
      <c r="G227">
        <f>IF('Tree Inventory'!C227="","",IF('Tree Inventory'!H227="","",TEXT('Tree Inventory'!H227,"yyyy-mm-dd")))</f>
      </c>
      <c r="H227">
        <f>IF('Tree Inventory'!C227="","",IF('Tree Inventory'!J227="Active","active","needs-review"))</f>
      </c>
      <c r="I227">
        <f>IF('Tree Inventory'!C227="","",'Tree Inventory'!L227)</f>
      </c>
      <c r="J227">
        <f>IF('Tree Inventory'!C227="","",'Tree Inventory'!D227)</f>
      </c>
      <c r="K227">
        <f>IF('Tree Inventory'!C227="","",'Tree Inventory'!I227)</f>
      </c>
      <c r="L227">
        <f>IF('Tree Inventory'!C227="","",'Tree Inventory'!A227)</f>
      </c>
    </row>
    <row r="228" spans="1:12" x14ac:dyDescent="0.25">
      <c r="A228">
        <f>IF('Tree Inventory'!C228="","",'Tree Inventory'!C228)</f>
      </c>
      <c r="B228">
        <f>IF('Tree Inventory'!C228="","","Fruit Trees")</f>
      </c>
      <c r="C228">
        <f>IF('Tree Inventory'!C228="","",'Tree Inventory'!B228)</f>
      </c>
      <c r="D228">
        <f>IF('Tree Inventory'!C228="","",'Tree Inventory'!E228)</f>
      </c>
      <c r="E228">
        <f>IF('Tree Inventory'!C228="","",'Tree Inventory'!F228)</f>
      </c>
      <c r="F228">
        <f>IF('Tree Inventory'!C228="","",'Tree Inventory'!G228)</f>
      </c>
      <c r="G228">
        <f>IF('Tree Inventory'!C228="","",IF('Tree Inventory'!H228="","",TEXT('Tree Inventory'!H228,"yyyy-mm-dd")))</f>
      </c>
      <c r="H228">
        <f>IF('Tree Inventory'!C228="","",IF('Tree Inventory'!J228="Active","active","needs-review"))</f>
      </c>
      <c r="I228">
        <f>IF('Tree Inventory'!C228="","",'Tree Inventory'!L228)</f>
      </c>
      <c r="J228">
        <f>IF('Tree Inventory'!C228="","",'Tree Inventory'!D228)</f>
      </c>
      <c r="K228">
        <f>IF('Tree Inventory'!C228="","",'Tree Inventory'!I228)</f>
      </c>
      <c r="L228">
        <f>IF('Tree Inventory'!C228="","",'Tree Inventory'!A228)</f>
      </c>
    </row>
    <row r="229" spans="1:12" x14ac:dyDescent="0.25">
      <c r="A229">
        <f>IF('Tree Inventory'!C229="","",'Tree Inventory'!C229)</f>
      </c>
      <c r="B229">
        <f>IF('Tree Inventory'!C229="","","Fruit Trees")</f>
      </c>
      <c r="C229">
        <f>IF('Tree Inventory'!C229="","",'Tree Inventory'!B229)</f>
      </c>
      <c r="D229">
        <f>IF('Tree Inventory'!C229="","",'Tree Inventory'!E229)</f>
      </c>
      <c r="E229">
        <f>IF('Tree Inventory'!C229="","",'Tree Inventory'!F229)</f>
      </c>
      <c r="F229">
        <f>IF('Tree Inventory'!C229="","",'Tree Inventory'!G229)</f>
      </c>
      <c r="G229">
        <f>IF('Tree Inventory'!C229="","",IF('Tree Inventory'!H229="","",TEXT('Tree Inventory'!H229,"yyyy-mm-dd")))</f>
      </c>
      <c r="H229">
        <f>IF('Tree Inventory'!C229="","",IF('Tree Inventory'!J229="Active","active","needs-review"))</f>
      </c>
      <c r="I229">
        <f>IF('Tree Inventory'!C229="","",'Tree Inventory'!L229)</f>
      </c>
      <c r="J229">
        <f>IF('Tree Inventory'!C229="","",'Tree Inventory'!D229)</f>
      </c>
      <c r="K229">
        <f>IF('Tree Inventory'!C229="","",'Tree Inventory'!I229)</f>
      </c>
      <c r="L229">
        <f>IF('Tree Inventory'!C229="","",'Tree Inventory'!A229)</f>
      </c>
    </row>
    <row r="230" spans="1:12" x14ac:dyDescent="0.25">
      <c r="A230">
        <f>IF('Tree Inventory'!C230="","",'Tree Inventory'!C230)</f>
      </c>
      <c r="B230">
        <f>IF('Tree Inventory'!C230="","","Fruit Trees")</f>
      </c>
      <c r="C230">
        <f>IF('Tree Inventory'!C230="","",'Tree Inventory'!B230)</f>
      </c>
      <c r="D230">
        <f>IF('Tree Inventory'!C230="","",'Tree Inventory'!E230)</f>
      </c>
      <c r="E230">
        <f>IF('Tree Inventory'!C230="","",'Tree Inventory'!F230)</f>
      </c>
      <c r="F230">
        <f>IF('Tree Inventory'!C230="","",'Tree Inventory'!G230)</f>
      </c>
      <c r="G230">
        <f>IF('Tree Inventory'!C230="","",IF('Tree Inventory'!H230="","",TEXT('Tree Inventory'!H230,"yyyy-mm-dd")))</f>
      </c>
      <c r="H230">
        <f>IF('Tree Inventory'!C230="","",IF('Tree Inventory'!J230="Active","active","needs-review"))</f>
      </c>
      <c r="I230">
        <f>IF('Tree Inventory'!C230="","",'Tree Inventory'!L230)</f>
      </c>
      <c r="J230">
        <f>IF('Tree Inventory'!C230="","",'Tree Inventory'!D230)</f>
      </c>
      <c r="K230">
        <f>IF('Tree Inventory'!C230="","",'Tree Inventory'!I230)</f>
      </c>
      <c r="L230">
        <f>IF('Tree Inventory'!C230="","",'Tree Inventory'!A230)</f>
      </c>
    </row>
    <row r="231" spans="1:12" x14ac:dyDescent="0.25">
      <c r="A231">
        <f>IF('Tree Inventory'!C231="","",'Tree Inventory'!C231)</f>
      </c>
      <c r="B231">
        <f>IF('Tree Inventory'!C231="","","Fruit Trees")</f>
      </c>
      <c r="C231">
        <f>IF('Tree Inventory'!C231="","",'Tree Inventory'!B231)</f>
      </c>
      <c r="D231">
        <f>IF('Tree Inventory'!C231="","",'Tree Inventory'!E231)</f>
      </c>
      <c r="E231">
        <f>IF('Tree Inventory'!C231="","",'Tree Inventory'!F231)</f>
      </c>
      <c r="F231">
        <f>IF('Tree Inventory'!C231="","",'Tree Inventory'!G231)</f>
      </c>
      <c r="G231">
        <f>IF('Tree Inventory'!C231="","",IF('Tree Inventory'!H231="","",TEXT('Tree Inventory'!H231,"yyyy-mm-dd")))</f>
      </c>
      <c r="H231">
        <f>IF('Tree Inventory'!C231="","",IF('Tree Inventory'!J231="Active","active","needs-review"))</f>
      </c>
      <c r="I231">
        <f>IF('Tree Inventory'!C231="","",'Tree Inventory'!L231)</f>
      </c>
      <c r="J231">
        <f>IF('Tree Inventory'!C231="","",'Tree Inventory'!D231)</f>
      </c>
      <c r="K231">
        <f>IF('Tree Inventory'!C231="","",'Tree Inventory'!I231)</f>
      </c>
      <c r="L231">
        <f>IF('Tree Inventory'!C231="","",'Tree Inventory'!A231)</f>
      </c>
    </row>
    <row r="232" spans="1:12" x14ac:dyDescent="0.25">
      <c r="A232">
        <f>IF('Tree Inventory'!C232="","",'Tree Inventory'!C232)</f>
      </c>
      <c r="B232">
        <f>IF('Tree Inventory'!C232="","","Fruit Trees")</f>
      </c>
      <c r="C232">
        <f>IF('Tree Inventory'!C232="","",'Tree Inventory'!B232)</f>
      </c>
      <c r="D232">
        <f>IF('Tree Inventory'!C232="","",'Tree Inventory'!E232)</f>
      </c>
      <c r="E232">
        <f>IF('Tree Inventory'!C232="","",'Tree Inventory'!F232)</f>
      </c>
      <c r="F232">
        <f>IF('Tree Inventory'!C232="","",'Tree Inventory'!G232)</f>
      </c>
      <c r="G232">
        <f>IF('Tree Inventory'!C232="","",IF('Tree Inventory'!H232="","",TEXT('Tree Inventory'!H232,"yyyy-mm-dd")))</f>
      </c>
      <c r="H232">
        <f>IF('Tree Inventory'!C232="","",IF('Tree Inventory'!J232="Active","active","needs-review"))</f>
      </c>
      <c r="I232">
        <f>IF('Tree Inventory'!C232="","",'Tree Inventory'!L232)</f>
      </c>
      <c r="J232">
        <f>IF('Tree Inventory'!C232="","",'Tree Inventory'!D232)</f>
      </c>
      <c r="K232">
        <f>IF('Tree Inventory'!C232="","",'Tree Inventory'!I232)</f>
      </c>
      <c r="L232">
        <f>IF('Tree Inventory'!C232="","",'Tree Inventory'!A232)</f>
      </c>
    </row>
    <row r="233" spans="1:12" x14ac:dyDescent="0.25">
      <c r="A233">
        <f>IF('Tree Inventory'!C233="","",'Tree Inventory'!C233)</f>
      </c>
      <c r="B233">
        <f>IF('Tree Inventory'!C233="","","Fruit Trees")</f>
      </c>
      <c r="C233">
        <f>IF('Tree Inventory'!C233="","",'Tree Inventory'!B233)</f>
      </c>
      <c r="D233">
        <f>IF('Tree Inventory'!C233="","",'Tree Inventory'!E233)</f>
      </c>
      <c r="E233">
        <f>IF('Tree Inventory'!C233="","",'Tree Inventory'!F233)</f>
      </c>
      <c r="F233">
        <f>IF('Tree Inventory'!C233="","",'Tree Inventory'!G233)</f>
      </c>
      <c r="G233">
        <f>IF('Tree Inventory'!C233="","",IF('Tree Inventory'!H233="","",TEXT('Tree Inventory'!H233,"yyyy-mm-dd")))</f>
      </c>
      <c r="H233">
        <f>IF('Tree Inventory'!C233="","",IF('Tree Inventory'!J233="Active","active","needs-review"))</f>
      </c>
      <c r="I233">
        <f>IF('Tree Inventory'!C233="","",'Tree Inventory'!L233)</f>
      </c>
      <c r="J233">
        <f>IF('Tree Inventory'!C233="","",'Tree Inventory'!D233)</f>
      </c>
      <c r="K233">
        <f>IF('Tree Inventory'!C233="","",'Tree Inventory'!I233)</f>
      </c>
      <c r="L233">
        <f>IF('Tree Inventory'!C233="","",'Tree Inventory'!A233)</f>
      </c>
    </row>
    <row r="234" spans="1:12" x14ac:dyDescent="0.25">
      <c r="A234">
        <f>IF('Tree Inventory'!C234="","",'Tree Inventory'!C234)</f>
      </c>
      <c r="B234">
        <f>IF('Tree Inventory'!C234="","","Fruit Trees")</f>
      </c>
      <c r="C234">
        <f>IF('Tree Inventory'!C234="","",'Tree Inventory'!B234)</f>
      </c>
      <c r="D234">
        <f>IF('Tree Inventory'!C234="","",'Tree Inventory'!E234)</f>
      </c>
      <c r="E234">
        <f>IF('Tree Inventory'!C234="","",'Tree Inventory'!F234)</f>
      </c>
      <c r="F234">
        <f>IF('Tree Inventory'!C234="","",'Tree Inventory'!G234)</f>
      </c>
      <c r="G234">
        <f>IF('Tree Inventory'!C234="","",IF('Tree Inventory'!H234="","",TEXT('Tree Inventory'!H234,"yyyy-mm-dd")))</f>
      </c>
      <c r="H234">
        <f>IF('Tree Inventory'!C234="","",IF('Tree Inventory'!J234="Active","active","needs-review"))</f>
      </c>
      <c r="I234">
        <f>IF('Tree Inventory'!C234="","",'Tree Inventory'!L234)</f>
      </c>
      <c r="J234">
        <f>IF('Tree Inventory'!C234="","",'Tree Inventory'!D234)</f>
      </c>
      <c r="K234">
        <f>IF('Tree Inventory'!C234="","",'Tree Inventory'!I234)</f>
      </c>
      <c r="L234">
        <f>IF('Tree Inventory'!C234="","",'Tree Inventory'!A234)</f>
      </c>
    </row>
    <row r="235" spans="1:12" x14ac:dyDescent="0.25">
      <c r="A235">
        <f>IF('Tree Inventory'!C235="","",'Tree Inventory'!C235)</f>
      </c>
      <c r="B235">
        <f>IF('Tree Inventory'!C235="","","Fruit Trees")</f>
      </c>
      <c r="C235">
        <f>IF('Tree Inventory'!C235="","",'Tree Inventory'!B235)</f>
      </c>
      <c r="D235">
        <f>IF('Tree Inventory'!C235="","",'Tree Inventory'!E235)</f>
      </c>
      <c r="E235">
        <f>IF('Tree Inventory'!C235="","",'Tree Inventory'!F235)</f>
      </c>
      <c r="F235">
        <f>IF('Tree Inventory'!C235="","",'Tree Inventory'!G235)</f>
      </c>
      <c r="G235">
        <f>IF('Tree Inventory'!C235="","",IF('Tree Inventory'!H235="","",TEXT('Tree Inventory'!H235,"yyyy-mm-dd")))</f>
      </c>
      <c r="H235">
        <f>IF('Tree Inventory'!C235="","",IF('Tree Inventory'!J235="Active","active","needs-review"))</f>
      </c>
      <c r="I235">
        <f>IF('Tree Inventory'!C235="","",'Tree Inventory'!L235)</f>
      </c>
      <c r="J235">
        <f>IF('Tree Inventory'!C235="","",'Tree Inventory'!D235)</f>
      </c>
      <c r="K235">
        <f>IF('Tree Inventory'!C235="","",'Tree Inventory'!I235)</f>
      </c>
      <c r="L235">
        <f>IF('Tree Inventory'!C235="","",'Tree Inventory'!A235)</f>
      </c>
    </row>
    <row r="236" spans="1:12" x14ac:dyDescent="0.25">
      <c r="A236">
        <f>IF('Tree Inventory'!C236="","",'Tree Inventory'!C236)</f>
      </c>
      <c r="B236">
        <f>IF('Tree Inventory'!C236="","","Fruit Trees")</f>
      </c>
      <c r="C236">
        <f>IF('Tree Inventory'!C236="","",'Tree Inventory'!B236)</f>
      </c>
      <c r="D236">
        <f>IF('Tree Inventory'!C236="","",'Tree Inventory'!E236)</f>
      </c>
      <c r="E236">
        <f>IF('Tree Inventory'!C236="","",'Tree Inventory'!F236)</f>
      </c>
      <c r="F236">
        <f>IF('Tree Inventory'!C236="","",'Tree Inventory'!G236)</f>
      </c>
      <c r="G236">
        <f>IF('Tree Inventory'!C236="","",IF('Tree Inventory'!H236="","",TEXT('Tree Inventory'!H236,"yyyy-mm-dd")))</f>
      </c>
      <c r="H236">
        <f>IF('Tree Inventory'!C236="","",IF('Tree Inventory'!J236="Active","active","needs-review"))</f>
      </c>
      <c r="I236">
        <f>IF('Tree Inventory'!C236="","",'Tree Inventory'!L236)</f>
      </c>
      <c r="J236">
        <f>IF('Tree Inventory'!C236="","",'Tree Inventory'!D236)</f>
      </c>
      <c r="K236">
        <f>IF('Tree Inventory'!C236="","",'Tree Inventory'!I236)</f>
      </c>
      <c r="L236">
        <f>IF('Tree Inventory'!C236="","",'Tree Inventory'!A236)</f>
      </c>
    </row>
    <row r="237" spans="1:12" x14ac:dyDescent="0.25">
      <c r="A237">
        <f>IF('Tree Inventory'!C237="","",'Tree Inventory'!C237)</f>
      </c>
      <c r="B237">
        <f>IF('Tree Inventory'!C237="","","Fruit Trees")</f>
      </c>
      <c r="C237">
        <f>IF('Tree Inventory'!C237="","",'Tree Inventory'!B237)</f>
      </c>
      <c r="D237">
        <f>IF('Tree Inventory'!C237="","",'Tree Inventory'!E237)</f>
      </c>
      <c r="E237">
        <f>IF('Tree Inventory'!C237="","",'Tree Inventory'!F237)</f>
      </c>
      <c r="F237">
        <f>IF('Tree Inventory'!C237="","",'Tree Inventory'!G237)</f>
      </c>
      <c r="G237">
        <f>IF('Tree Inventory'!C237="","",IF('Tree Inventory'!H237="","",TEXT('Tree Inventory'!H237,"yyyy-mm-dd")))</f>
      </c>
      <c r="H237">
        <f>IF('Tree Inventory'!C237="","",IF('Tree Inventory'!J237="Active","active","needs-review"))</f>
      </c>
      <c r="I237">
        <f>IF('Tree Inventory'!C237="","",'Tree Inventory'!L237)</f>
      </c>
      <c r="J237">
        <f>IF('Tree Inventory'!C237="","",'Tree Inventory'!D237)</f>
      </c>
      <c r="K237">
        <f>IF('Tree Inventory'!C237="","",'Tree Inventory'!I237)</f>
      </c>
      <c r="L237">
        <f>IF('Tree Inventory'!C237="","",'Tree Inventory'!A237)</f>
      </c>
    </row>
    <row r="238" spans="1:12" x14ac:dyDescent="0.25">
      <c r="A238">
        <f>IF('Tree Inventory'!C238="","",'Tree Inventory'!C238)</f>
      </c>
      <c r="B238">
        <f>IF('Tree Inventory'!C238="","","Fruit Trees")</f>
      </c>
      <c r="C238">
        <f>IF('Tree Inventory'!C238="","",'Tree Inventory'!B238)</f>
      </c>
      <c r="D238">
        <f>IF('Tree Inventory'!C238="","",'Tree Inventory'!E238)</f>
      </c>
      <c r="E238">
        <f>IF('Tree Inventory'!C238="","",'Tree Inventory'!F238)</f>
      </c>
      <c r="F238">
        <f>IF('Tree Inventory'!C238="","",'Tree Inventory'!G238)</f>
      </c>
      <c r="G238">
        <f>IF('Tree Inventory'!C238="","",IF('Tree Inventory'!H238="","",TEXT('Tree Inventory'!H238,"yyyy-mm-dd")))</f>
      </c>
      <c r="H238">
        <f>IF('Tree Inventory'!C238="","",IF('Tree Inventory'!J238="Active","active","needs-review"))</f>
      </c>
      <c r="I238">
        <f>IF('Tree Inventory'!C238="","",'Tree Inventory'!L238)</f>
      </c>
      <c r="J238">
        <f>IF('Tree Inventory'!C238="","",'Tree Inventory'!D238)</f>
      </c>
      <c r="K238">
        <f>IF('Tree Inventory'!C238="","",'Tree Inventory'!I238)</f>
      </c>
      <c r="L238">
        <f>IF('Tree Inventory'!C238="","",'Tree Inventory'!A238)</f>
      </c>
    </row>
    <row r="239" spans="1:12" x14ac:dyDescent="0.25">
      <c r="A239">
        <f>IF('Tree Inventory'!C239="","",'Tree Inventory'!C239)</f>
      </c>
      <c r="B239">
        <f>IF('Tree Inventory'!C239="","","Fruit Trees")</f>
      </c>
      <c r="C239">
        <f>IF('Tree Inventory'!C239="","",'Tree Inventory'!B239)</f>
      </c>
      <c r="D239">
        <f>IF('Tree Inventory'!C239="","",'Tree Inventory'!E239)</f>
      </c>
      <c r="E239">
        <f>IF('Tree Inventory'!C239="","",'Tree Inventory'!F239)</f>
      </c>
      <c r="F239">
        <f>IF('Tree Inventory'!C239="","",'Tree Inventory'!G239)</f>
      </c>
      <c r="G239">
        <f>IF('Tree Inventory'!C239="","",IF('Tree Inventory'!H239="","",TEXT('Tree Inventory'!H239,"yyyy-mm-dd")))</f>
      </c>
      <c r="H239">
        <f>IF('Tree Inventory'!C239="","",IF('Tree Inventory'!J239="Active","active","needs-review"))</f>
      </c>
      <c r="I239">
        <f>IF('Tree Inventory'!C239="","",'Tree Inventory'!L239)</f>
      </c>
      <c r="J239">
        <f>IF('Tree Inventory'!C239="","",'Tree Inventory'!D239)</f>
      </c>
      <c r="K239">
        <f>IF('Tree Inventory'!C239="","",'Tree Inventory'!I239)</f>
      </c>
      <c r="L239">
        <f>IF('Tree Inventory'!C239="","",'Tree Inventory'!A239)</f>
      </c>
    </row>
    <row r="240" spans="1:12" x14ac:dyDescent="0.25">
      <c r="A240">
        <f>IF('Tree Inventory'!C240="","",'Tree Inventory'!C240)</f>
      </c>
      <c r="B240">
        <f>IF('Tree Inventory'!C240="","","Fruit Trees")</f>
      </c>
      <c r="C240">
        <f>IF('Tree Inventory'!C240="","",'Tree Inventory'!B240)</f>
      </c>
      <c r="D240">
        <f>IF('Tree Inventory'!C240="","",'Tree Inventory'!E240)</f>
      </c>
      <c r="E240">
        <f>IF('Tree Inventory'!C240="","",'Tree Inventory'!F240)</f>
      </c>
      <c r="F240">
        <f>IF('Tree Inventory'!C240="","",'Tree Inventory'!G240)</f>
      </c>
      <c r="G240">
        <f>IF('Tree Inventory'!C240="","",IF('Tree Inventory'!H240="","",TEXT('Tree Inventory'!H240,"yyyy-mm-dd")))</f>
      </c>
      <c r="H240">
        <f>IF('Tree Inventory'!C240="","",IF('Tree Inventory'!J240="Active","active","needs-review"))</f>
      </c>
      <c r="I240">
        <f>IF('Tree Inventory'!C240="","",'Tree Inventory'!L240)</f>
      </c>
      <c r="J240">
        <f>IF('Tree Inventory'!C240="","",'Tree Inventory'!D240)</f>
      </c>
      <c r="K240">
        <f>IF('Tree Inventory'!C240="","",'Tree Inventory'!I240)</f>
      </c>
      <c r="L240">
        <f>IF('Tree Inventory'!C240="","",'Tree Inventory'!A240)</f>
      </c>
    </row>
    <row r="241" spans="1:12" x14ac:dyDescent="0.25">
      <c r="A241">
        <f>IF('Tree Inventory'!C241="","",'Tree Inventory'!C241)</f>
      </c>
      <c r="B241">
        <f>IF('Tree Inventory'!C241="","","Fruit Trees")</f>
      </c>
      <c r="C241">
        <f>IF('Tree Inventory'!C241="","",'Tree Inventory'!B241)</f>
      </c>
      <c r="D241">
        <f>IF('Tree Inventory'!C241="","",'Tree Inventory'!E241)</f>
      </c>
      <c r="E241">
        <f>IF('Tree Inventory'!C241="","",'Tree Inventory'!F241)</f>
      </c>
      <c r="F241">
        <f>IF('Tree Inventory'!C241="","",'Tree Inventory'!G241)</f>
      </c>
      <c r="G241">
        <f>IF('Tree Inventory'!C241="","",IF('Tree Inventory'!H241="","",TEXT('Tree Inventory'!H241,"yyyy-mm-dd")))</f>
      </c>
      <c r="H241">
        <f>IF('Tree Inventory'!C241="","",IF('Tree Inventory'!J241="Active","active","needs-review"))</f>
      </c>
      <c r="I241">
        <f>IF('Tree Inventory'!C241="","",'Tree Inventory'!L241)</f>
      </c>
      <c r="J241">
        <f>IF('Tree Inventory'!C241="","",'Tree Inventory'!D241)</f>
      </c>
      <c r="K241">
        <f>IF('Tree Inventory'!C241="","",'Tree Inventory'!I241)</f>
      </c>
      <c r="L241">
        <f>IF('Tree Inventory'!C241="","",'Tree Inventory'!A241)</f>
      </c>
    </row>
    <row r="242" spans="1:12" x14ac:dyDescent="0.25">
      <c r="A242">
        <f>IF('Tree Inventory'!C242="","",'Tree Inventory'!C242)</f>
      </c>
      <c r="B242">
        <f>IF('Tree Inventory'!C242="","","Fruit Trees")</f>
      </c>
      <c r="C242">
        <f>IF('Tree Inventory'!C242="","",'Tree Inventory'!B242)</f>
      </c>
      <c r="D242">
        <f>IF('Tree Inventory'!C242="","",'Tree Inventory'!E242)</f>
      </c>
      <c r="E242">
        <f>IF('Tree Inventory'!C242="","",'Tree Inventory'!F242)</f>
      </c>
      <c r="F242">
        <f>IF('Tree Inventory'!C242="","",'Tree Inventory'!G242)</f>
      </c>
      <c r="G242">
        <f>IF('Tree Inventory'!C242="","",IF('Tree Inventory'!H242="","",TEXT('Tree Inventory'!H242,"yyyy-mm-dd")))</f>
      </c>
      <c r="H242">
        <f>IF('Tree Inventory'!C242="","",IF('Tree Inventory'!J242="Active","active","needs-review"))</f>
      </c>
      <c r="I242">
        <f>IF('Tree Inventory'!C242="","",'Tree Inventory'!L242)</f>
      </c>
      <c r="J242">
        <f>IF('Tree Inventory'!C242="","",'Tree Inventory'!D242)</f>
      </c>
      <c r="K242">
        <f>IF('Tree Inventory'!C242="","",'Tree Inventory'!I242)</f>
      </c>
      <c r="L242">
        <f>IF('Tree Inventory'!C242="","",'Tree Inventory'!A242)</f>
      </c>
    </row>
    <row r="243" spans="1:12" x14ac:dyDescent="0.25">
      <c r="A243">
        <f>IF('Tree Inventory'!C243="","",'Tree Inventory'!C243)</f>
      </c>
      <c r="B243">
        <f>IF('Tree Inventory'!C243="","","Fruit Trees")</f>
      </c>
      <c r="C243">
        <f>IF('Tree Inventory'!C243="","",'Tree Inventory'!B243)</f>
      </c>
      <c r="D243">
        <f>IF('Tree Inventory'!C243="","",'Tree Inventory'!E243)</f>
      </c>
      <c r="E243">
        <f>IF('Tree Inventory'!C243="","",'Tree Inventory'!F243)</f>
      </c>
      <c r="F243">
        <f>IF('Tree Inventory'!C243="","",'Tree Inventory'!G243)</f>
      </c>
      <c r="G243">
        <f>IF('Tree Inventory'!C243="","",IF('Tree Inventory'!H243="","",TEXT('Tree Inventory'!H243,"yyyy-mm-dd")))</f>
      </c>
      <c r="H243">
        <f>IF('Tree Inventory'!C243="","",IF('Tree Inventory'!J243="Active","active","needs-review"))</f>
      </c>
      <c r="I243">
        <f>IF('Tree Inventory'!C243="","",'Tree Inventory'!L243)</f>
      </c>
      <c r="J243">
        <f>IF('Tree Inventory'!C243="","",'Tree Inventory'!D243)</f>
      </c>
      <c r="K243">
        <f>IF('Tree Inventory'!C243="","",'Tree Inventory'!I243)</f>
      </c>
      <c r="L243">
        <f>IF('Tree Inventory'!C243="","",'Tree Inventory'!A243)</f>
      </c>
    </row>
    <row r="244" spans="1:12" x14ac:dyDescent="0.25">
      <c r="A244">
        <f>IF('Tree Inventory'!C244="","",'Tree Inventory'!C244)</f>
      </c>
      <c r="B244">
        <f>IF('Tree Inventory'!C244="","","Fruit Trees")</f>
      </c>
      <c r="C244">
        <f>IF('Tree Inventory'!C244="","",'Tree Inventory'!B244)</f>
      </c>
      <c r="D244">
        <f>IF('Tree Inventory'!C244="","",'Tree Inventory'!E244)</f>
      </c>
      <c r="E244">
        <f>IF('Tree Inventory'!C244="","",'Tree Inventory'!F244)</f>
      </c>
      <c r="F244">
        <f>IF('Tree Inventory'!C244="","",'Tree Inventory'!G244)</f>
      </c>
      <c r="G244">
        <f>IF('Tree Inventory'!C244="","",IF('Tree Inventory'!H244="","",TEXT('Tree Inventory'!H244,"yyyy-mm-dd")))</f>
      </c>
      <c r="H244">
        <f>IF('Tree Inventory'!C244="","",IF('Tree Inventory'!J244="Active","active","needs-review"))</f>
      </c>
      <c r="I244">
        <f>IF('Tree Inventory'!C244="","",'Tree Inventory'!L244)</f>
      </c>
      <c r="J244">
        <f>IF('Tree Inventory'!C244="","",'Tree Inventory'!D244)</f>
      </c>
      <c r="K244">
        <f>IF('Tree Inventory'!C244="","",'Tree Inventory'!I244)</f>
      </c>
      <c r="L244">
        <f>IF('Tree Inventory'!C244="","",'Tree Inventory'!A244)</f>
      </c>
    </row>
    <row r="245" spans="1:12" x14ac:dyDescent="0.25">
      <c r="A245">
        <f>IF('Tree Inventory'!C245="","",'Tree Inventory'!C245)</f>
      </c>
      <c r="B245">
        <f>IF('Tree Inventory'!C245="","","Fruit Trees")</f>
      </c>
      <c r="C245">
        <f>IF('Tree Inventory'!C245="","",'Tree Inventory'!B245)</f>
      </c>
      <c r="D245">
        <f>IF('Tree Inventory'!C245="","",'Tree Inventory'!E245)</f>
      </c>
      <c r="E245">
        <f>IF('Tree Inventory'!C245="","",'Tree Inventory'!F245)</f>
      </c>
      <c r="F245">
        <f>IF('Tree Inventory'!C245="","",'Tree Inventory'!G245)</f>
      </c>
      <c r="G245">
        <f>IF('Tree Inventory'!C245="","",IF('Tree Inventory'!H245="","",TEXT('Tree Inventory'!H245,"yyyy-mm-dd")))</f>
      </c>
      <c r="H245">
        <f>IF('Tree Inventory'!C245="","",IF('Tree Inventory'!J245="Active","active","needs-review"))</f>
      </c>
      <c r="I245">
        <f>IF('Tree Inventory'!C245="","",'Tree Inventory'!L245)</f>
      </c>
      <c r="J245">
        <f>IF('Tree Inventory'!C245="","",'Tree Inventory'!D245)</f>
      </c>
      <c r="K245">
        <f>IF('Tree Inventory'!C245="","",'Tree Inventory'!I245)</f>
      </c>
      <c r="L245">
        <f>IF('Tree Inventory'!C245="","",'Tree Inventory'!A245)</f>
      </c>
    </row>
    <row r="246" spans="1:12" x14ac:dyDescent="0.25">
      <c r="A246">
        <f>IF('Tree Inventory'!C246="","",'Tree Inventory'!C246)</f>
      </c>
      <c r="B246">
        <f>IF('Tree Inventory'!C246="","","Fruit Trees")</f>
      </c>
      <c r="C246">
        <f>IF('Tree Inventory'!C246="","",'Tree Inventory'!B246)</f>
      </c>
      <c r="D246">
        <f>IF('Tree Inventory'!C246="","",'Tree Inventory'!E246)</f>
      </c>
      <c r="E246">
        <f>IF('Tree Inventory'!C246="","",'Tree Inventory'!F246)</f>
      </c>
      <c r="F246">
        <f>IF('Tree Inventory'!C246="","",'Tree Inventory'!G246)</f>
      </c>
      <c r="G246">
        <f>IF('Tree Inventory'!C246="","",IF('Tree Inventory'!H246="","",TEXT('Tree Inventory'!H246,"yyyy-mm-dd")))</f>
      </c>
      <c r="H246">
        <f>IF('Tree Inventory'!C246="","",IF('Tree Inventory'!J246="Active","active","needs-review"))</f>
      </c>
      <c r="I246">
        <f>IF('Tree Inventory'!C246="","",'Tree Inventory'!L246)</f>
      </c>
      <c r="J246">
        <f>IF('Tree Inventory'!C246="","",'Tree Inventory'!D246)</f>
      </c>
      <c r="K246">
        <f>IF('Tree Inventory'!C246="","",'Tree Inventory'!I246)</f>
      </c>
      <c r="L246">
        <f>IF('Tree Inventory'!C246="","",'Tree Inventory'!A246)</f>
      </c>
    </row>
    <row r="247" spans="1:12" x14ac:dyDescent="0.25">
      <c r="A247">
        <f>IF('Tree Inventory'!C247="","",'Tree Inventory'!C247)</f>
      </c>
      <c r="B247">
        <f>IF('Tree Inventory'!C247="","","Fruit Trees")</f>
      </c>
      <c r="C247">
        <f>IF('Tree Inventory'!C247="","",'Tree Inventory'!B247)</f>
      </c>
      <c r="D247">
        <f>IF('Tree Inventory'!C247="","",'Tree Inventory'!E247)</f>
      </c>
      <c r="E247">
        <f>IF('Tree Inventory'!C247="","",'Tree Inventory'!F247)</f>
      </c>
      <c r="F247">
        <f>IF('Tree Inventory'!C247="","",'Tree Inventory'!G247)</f>
      </c>
      <c r="G247">
        <f>IF('Tree Inventory'!C247="","",IF('Tree Inventory'!H247="","",TEXT('Tree Inventory'!H247,"yyyy-mm-dd")))</f>
      </c>
      <c r="H247">
        <f>IF('Tree Inventory'!C247="","",IF('Tree Inventory'!J247="Active","active","needs-review"))</f>
      </c>
      <c r="I247">
        <f>IF('Tree Inventory'!C247="","",'Tree Inventory'!L247)</f>
      </c>
      <c r="J247">
        <f>IF('Tree Inventory'!C247="","",'Tree Inventory'!D247)</f>
      </c>
      <c r="K247">
        <f>IF('Tree Inventory'!C247="","",'Tree Inventory'!I247)</f>
      </c>
      <c r="L247">
        <f>IF('Tree Inventory'!C247="","",'Tree Inventory'!A247)</f>
      </c>
    </row>
    <row r="248" spans="1:12" x14ac:dyDescent="0.25">
      <c r="A248">
        <f>IF('Tree Inventory'!C248="","",'Tree Inventory'!C248)</f>
      </c>
      <c r="B248">
        <f>IF('Tree Inventory'!C248="","","Fruit Trees")</f>
      </c>
      <c r="C248">
        <f>IF('Tree Inventory'!C248="","",'Tree Inventory'!B248)</f>
      </c>
      <c r="D248">
        <f>IF('Tree Inventory'!C248="","",'Tree Inventory'!E248)</f>
      </c>
      <c r="E248">
        <f>IF('Tree Inventory'!C248="","",'Tree Inventory'!F248)</f>
      </c>
      <c r="F248">
        <f>IF('Tree Inventory'!C248="","",'Tree Inventory'!G248)</f>
      </c>
      <c r="G248">
        <f>IF('Tree Inventory'!C248="","",IF('Tree Inventory'!H248="","",TEXT('Tree Inventory'!H248,"yyyy-mm-dd")))</f>
      </c>
      <c r="H248">
        <f>IF('Tree Inventory'!C248="","",IF('Tree Inventory'!J248="Active","active","needs-review"))</f>
      </c>
      <c r="I248">
        <f>IF('Tree Inventory'!C248="","",'Tree Inventory'!L248)</f>
      </c>
      <c r="J248">
        <f>IF('Tree Inventory'!C248="","",'Tree Inventory'!D248)</f>
      </c>
      <c r="K248">
        <f>IF('Tree Inventory'!C248="","",'Tree Inventory'!I248)</f>
      </c>
      <c r="L248">
        <f>IF('Tree Inventory'!C248="","",'Tree Inventory'!A248)</f>
      </c>
    </row>
    <row r="249" spans="1:12" x14ac:dyDescent="0.25">
      <c r="A249">
        <f>IF('Tree Inventory'!C249="","",'Tree Inventory'!C249)</f>
      </c>
      <c r="B249">
        <f>IF('Tree Inventory'!C249="","","Fruit Trees")</f>
      </c>
      <c r="C249">
        <f>IF('Tree Inventory'!C249="","",'Tree Inventory'!B249)</f>
      </c>
      <c r="D249">
        <f>IF('Tree Inventory'!C249="","",'Tree Inventory'!E249)</f>
      </c>
      <c r="E249">
        <f>IF('Tree Inventory'!C249="","",'Tree Inventory'!F249)</f>
      </c>
      <c r="F249">
        <f>IF('Tree Inventory'!C249="","",'Tree Inventory'!G249)</f>
      </c>
      <c r="G249">
        <f>IF('Tree Inventory'!C249="","",IF('Tree Inventory'!H249="","",TEXT('Tree Inventory'!H249,"yyyy-mm-dd")))</f>
      </c>
      <c r="H249">
        <f>IF('Tree Inventory'!C249="","",IF('Tree Inventory'!J249="Active","active","needs-review"))</f>
      </c>
      <c r="I249">
        <f>IF('Tree Inventory'!C249="","",'Tree Inventory'!L249)</f>
      </c>
      <c r="J249">
        <f>IF('Tree Inventory'!C249="","",'Tree Inventory'!D249)</f>
      </c>
      <c r="K249">
        <f>IF('Tree Inventory'!C249="","",'Tree Inventory'!I249)</f>
      </c>
      <c r="L249">
        <f>IF('Tree Inventory'!C249="","",'Tree Inventory'!A249)</f>
      </c>
    </row>
    <row r="250" spans="1:12" x14ac:dyDescent="0.25">
      <c r="A250">
        <f>IF('Tree Inventory'!C250="","",'Tree Inventory'!C250)</f>
      </c>
      <c r="B250">
        <f>IF('Tree Inventory'!C250="","","Fruit Trees")</f>
      </c>
      <c r="C250">
        <f>IF('Tree Inventory'!C250="","",'Tree Inventory'!B250)</f>
      </c>
      <c r="D250">
        <f>IF('Tree Inventory'!C250="","",'Tree Inventory'!E250)</f>
      </c>
      <c r="E250">
        <f>IF('Tree Inventory'!C250="","",'Tree Inventory'!F250)</f>
      </c>
      <c r="F250">
        <f>IF('Tree Inventory'!C250="","",'Tree Inventory'!G250)</f>
      </c>
      <c r="G250">
        <f>IF('Tree Inventory'!C250="","",IF('Tree Inventory'!H250="","",TEXT('Tree Inventory'!H250,"yyyy-mm-dd")))</f>
      </c>
      <c r="H250">
        <f>IF('Tree Inventory'!C250="","",IF('Tree Inventory'!J250="Active","active","needs-review"))</f>
      </c>
      <c r="I250">
        <f>IF('Tree Inventory'!C250="","",'Tree Inventory'!L250)</f>
      </c>
      <c r="J250">
        <f>IF('Tree Inventory'!C250="","",'Tree Inventory'!D250)</f>
      </c>
      <c r="K250">
        <f>IF('Tree Inventory'!C250="","",'Tree Inventory'!I250)</f>
      </c>
      <c r="L250">
        <f>IF('Tree Inventory'!C250="","",'Tree Inventory'!A250)</f>
      </c>
    </row>
    <row r="251" spans="1:12" x14ac:dyDescent="0.25">
      <c r="A251">
        <f>IF('Tree Inventory'!C251="","",'Tree Inventory'!C251)</f>
      </c>
      <c r="B251">
        <f>IF('Tree Inventory'!C251="","","Fruit Trees")</f>
      </c>
      <c r="C251">
        <f>IF('Tree Inventory'!C251="","",'Tree Inventory'!B251)</f>
      </c>
      <c r="D251">
        <f>IF('Tree Inventory'!C251="","",'Tree Inventory'!E251)</f>
      </c>
      <c r="E251">
        <f>IF('Tree Inventory'!C251="","",'Tree Inventory'!F251)</f>
      </c>
      <c r="F251">
        <f>IF('Tree Inventory'!C251="","",'Tree Inventory'!G251)</f>
      </c>
      <c r="G251">
        <f>IF('Tree Inventory'!C251="","",IF('Tree Inventory'!H251="","",TEXT('Tree Inventory'!H251,"yyyy-mm-dd")))</f>
      </c>
      <c r="H251">
        <f>IF('Tree Inventory'!C251="","",IF('Tree Inventory'!J251="Active","active","needs-review"))</f>
      </c>
      <c r="I251">
        <f>IF('Tree Inventory'!C251="","",'Tree Inventory'!L251)</f>
      </c>
      <c r="J251">
        <f>IF('Tree Inventory'!C251="","",'Tree Inventory'!D251)</f>
      </c>
      <c r="K251">
        <f>IF('Tree Inventory'!C251="","",'Tree Inventory'!I251)</f>
      </c>
      <c r="L251">
        <f>IF('Tree Inventory'!C251="","",'Tree Inventory'!A251)</f>
      </c>
    </row>
    <row r="252" spans="1:12" x14ac:dyDescent="0.25">
      <c r="A252">
        <f>IF('Tree Inventory'!C252="","",'Tree Inventory'!C252)</f>
      </c>
      <c r="B252">
        <f>IF('Tree Inventory'!C252="","","Fruit Trees")</f>
      </c>
      <c r="C252">
        <f>IF('Tree Inventory'!C252="","",'Tree Inventory'!B252)</f>
      </c>
      <c r="D252">
        <f>IF('Tree Inventory'!C252="","",'Tree Inventory'!E252)</f>
      </c>
      <c r="E252">
        <f>IF('Tree Inventory'!C252="","",'Tree Inventory'!F252)</f>
      </c>
      <c r="F252">
        <f>IF('Tree Inventory'!C252="","",'Tree Inventory'!G252)</f>
      </c>
      <c r="G252">
        <f>IF('Tree Inventory'!C252="","",IF('Tree Inventory'!H252="","",TEXT('Tree Inventory'!H252,"yyyy-mm-dd")))</f>
      </c>
      <c r="H252">
        <f>IF('Tree Inventory'!C252="","",IF('Tree Inventory'!J252="Active","active","needs-review"))</f>
      </c>
      <c r="I252">
        <f>IF('Tree Inventory'!C252="","",'Tree Inventory'!L252)</f>
      </c>
      <c r="J252">
        <f>IF('Tree Inventory'!C252="","",'Tree Inventory'!D252)</f>
      </c>
      <c r="K252">
        <f>IF('Tree Inventory'!C252="","",'Tree Inventory'!I252)</f>
      </c>
      <c r="L252">
        <f>IF('Tree Inventory'!C252="","",'Tree Inventory'!A252)</f>
      </c>
    </row>
    <row r="253" spans="1:12" x14ac:dyDescent="0.25">
      <c r="A253">
        <f>IF('Tree Inventory'!C253="","",'Tree Inventory'!C253)</f>
      </c>
      <c r="B253">
        <f>IF('Tree Inventory'!C253="","","Fruit Trees")</f>
      </c>
      <c r="C253">
        <f>IF('Tree Inventory'!C253="","",'Tree Inventory'!B253)</f>
      </c>
      <c r="D253">
        <f>IF('Tree Inventory'!C253="","",'Tree Inventory'!E253)</f>
      </c>
      <c r="E253">
        <f>IF('Tree Inventory'!C253="","",'Tree Inventory'!F253)</f>
      </c>
      <c r="F253">
        <f>IF('Tree Inventory'!C253="","",'Tree Inventory'!G253)</f>
      </c>
      <c r="G253">
        <f>IF('Tree Inventory'!C253="","",IF('Tree Inventory'!H253="","",TEXT('Tree Inventory'!H253,"yyyy-mm-dd")))</f>
      </c>
      <c r="H253">
        <f>IF('Tree Inventory'!C253="","",IF('Tree Inventory'!J253="Active","active","needs-review"))</f>
      </c>
      <c r="I253">
        <f>IF('Tree Inventory'!C253="","",'Tree Inventory'!L253)</f>
      </c>
      <c r="J253">
        <f>IF('Tree Inventory'!C253="","",'Tree Inventory'!D253)</f>
      </c>
      <c r="K253">
        <f>IF('Tree Inventory'!C253="","",'Tree Inventory'!I253)</f>
      </c>
      <c r="L253">
        <f>IF('Tree Inventory'!C253="","",'Tree Inventory'!A253)</f>
      </c>
    </row>
    <row r="254" spans="1:12" x14ac:dyDescent="0.25">
      <c r="A254">
        <f>IF('Tree Inventory'!C254="","",'Tree Inventory'!C254)</f>
      </c>
      <c r="B254">
        <f>IF('Tree Inventory'!C254="","","Fruit Trees")</f>
      </c>
      <c r="C254">
        <f>IF('Tree Inventory'!C254="","",'Tree Inventory'!B254)</f>
      </c>
      <c r="D254">
        <f>IF('Tree Inventory'!C254="","",'Tree Inventory'!E254)</f>
      </c>
      <c r="E254">
        <f>IF('Tree Inventory'!C254="","",'Tree Inventory'!F254)</f>
      </c>
      <c r="F254">
        <f>IF('Tree Inventory'!C254="","",'Tree Inventory'!G254)</f>
      </c>
      <c r="G254">
        <f>IF('Tree Inventory'!C254="","",IF('Tree Inventory'!H254="","",TEXT('Tree Inventory'!H254,"yyyy-mm-dd")))</f>
      </c>
      <c r="H254">
        <f>IF('Tree Inventory'!C254="","",IF('Tree Inventory'!J254="Active","active","needs-review"))</f>
      </c>
      <c r="I254">
        <f>IF('Tree Inventory'!C254="","",'Tree Inventory'!L254)</f>
      </c>
      <c r="J254">
        <f>IF('Tree Inventory'!C254="","",'Tree Inventory'!D254)</f>
      </c>
      <c r="K254">
        <f>IF('Tree Inventory'!C254="","",'Tree Inventory'!I254)</f>
      </c>
      <c r="L254">
        <f>IF('Tree Inventory'!C254="","",'Tree Inventory'!A254)</f>
      </c>
    </row>
    <row r="255" spans="1:12" x14ac:dyDescent="0.25">
      <c r="A255">
        <f>IF('Tree Inventory'!C255="","",'Tree Inventory'!C255)</f>
      </c>
      <c r="B255">
        <f>IF('Tree Inventory'!C255="","","Fruit Trees")</f>
      </c>
      <c r="C255">
        <f>IF('Tree Inventory'!C255="","",'Tree Inventory'!B255)</f>
      </c>
      <c r="D255">
        <f>IF('Tree Inventory'!C255="","",'Tree Inventory'!E255)</f>
      </c>
      <c r="E255">
        <f>IF('Tree Inventory'!C255="","",'Tree Inventory'!F255)</f>
      </c>
      <c r="F255">
        <f>IF('Tree Inventory'!C255="","",'Tree Inventory'!G255)</f>
      </c>
      <c r="G255">
        <f>IF('Tree Inventory'!C255="","",IF('Tree Inventory'!H255="","",TEXT('Tree Inventory'!H255,"yyyy-mm-dd")))</f>
      </c>
      <c r="H255">
        <f>IF('Tree Inventory'!C255="","",IF('Tree Inventory'!J255="Active","active","needs-review"))</f>
      </c>
      <c r="I255">
        <f>IF('Tree Inventory'!C255="","",'Tree Inventory'!L255)</f>
      </c>
      <c r="J255">
        <f>IF('Tree Inventory'!C255="","",'Tree Inventory'!D255)</f>
      </c>
      <c r="K255">
        <f>IF('Tree Inventory'!C255="","",'Tree Inventory'!I255)</f>
      </c>
      <c r="L255">
        <f>IF('Tree Inventory'!C255="","",'Tree Inventory'!A255)</f>
      </c>
    </row>
    <row r="256" spans="1:12" x14ac:dyDescent="0.25">
      <c r="A256">
        <f>IF('Tree Inventory'!C256="","",'Tree Inventory'!C256)</f>
      </c>
      <c r="B256">
        <f>IF('Tree Inventory'!C256="","","Fruit Trees")</f>
      </c>
      <c r="C256">
        <f>IF('Tree Inventory'!C256="","",'Tree Inventory'!B256)</f>
      </c>
      <c r="D256">
        <f>IF('Tree Inventory'!C256="","",'Tree Inventory'!E256)</f>
      </c>
      <c r="E256">
        <f>IF('Tree Inventory'!C256="","",'Tree Inventory'!F256)</f>
      </c>
      <c r="F256">
        <f>IF('Tree Inventory'!C256="","",'Tree Inventory'!G256)</f>
      </c>
      <c r="G256">
        <f>IF('Tree Inventory'!C256="","",IF('Tree Inventory'!H256="","",TEXT('Tree Inventory'!H256,"yyyy-mm-dd")))</f>
      </c>
      <c r="H256">
        <f>IF('Tree Inventory'!C256="","",IF('Tree Inventory'!J256="Active","active","needs-review"))</f>
      </c>
      <c r="I256">
        <f>IF('Tree Inventory'!C256="","",'Tree Inventory'!L256)</f>
      </c>
      <c r="J256">
        <f>IF('Tree Inventory'!C256="","",'Tree Inventory'!D256)</f>
      </c>
      <c r="K256">
        <f>IF('Tree Inventory'!C256="","",'Tree Inventory'!I256)</f>
      </c>
      <c r="L256">
        <f>IF('Tree Inventory'!C256="","",'Tree Inventory'!A256)</f>
      </c>
    </row>
    <row r="257" spans="1:12" x14ac:dyDescent="0.25">
      <c r="A257">
        <f>IF('Tree Inventory'!C257="","",'Tree Inventory'!C257)</f>
      </c>
      <c r="B257">
        <f>IF('Tree Inventory'!C257="","","Fruit Trees")</f>
      </c>
      <c r="C257">
        <f>IF('Tree Inventory'!C257="","",'Tree Inventory'!B257)</f>
      </c>
      <c r="D257">
        <f>IF('Tree Inventory'!C257="","",'Tree Inventory'!E257)</f>
      </c>
      <c r="E257">
        <f>IF('Tree Inventory'!C257="","",'Tree Inventory'!F257)</f>
      </c>
      <c r="F257">
        <f>IF('Tree Inventory'!C257="","",'Tree Inventory'!G257)</f>
      </c>
      <c r="G257">
        <f>IF('Tree Inventory'!C257="","",IF('Tree Inventory'!H257="","",TEXT('Tree Inventory'!H257,"yyyy-mm-dd")))</f>
      </c>
      <c r="H257">
        <f>IF('Tree Inventory'!C257="","",IF('Tree Inventory'!J257="Active","active","needs-review"))</f>
      </c>
      <c r="I257">
        <f>IF('Tree Inventory'!C257="","",'Tree Inventory'!L257)</f>
      </c>
      <c r="J257">
        <f>IF('Tree Inventory'!C257="","",'Tree Inventory'!D257)</f>
      </c>
      <c r="K257">
        <f>IF('Tree Inventory'!C257="","",'Tree Inventory'!I257)</f>
      </c>
      <c r="L257">
        <f>IF('Tree Inventory'!C257="","",'Tree Inventory'!A257)</f>
      </c>
    </row>
    <row r="258" spans="1:12" x14ac:dyDescent="0.25">
      <c r="A258">
        <f>IF('Tree Inventory'!C258="","",'Tree Inventory'!C258)</f>
      </c>
      <c r="B258">
        <f>IF('Tree Inventory'!C258="","","Fruit Trees")</f>
      </c>
      <c r="C258">
        <f>IF('Tree Inventory'!C258="","",'Tree Inventory'!B258)</f>
      </c>
      <c r="D258">
        <f>IF('Tree Inventory'!C258="","",'Tree Inventory'!E258)</f>
      </c>
      <c r="E258">
        <f>IF('Tree Inventory'!C258="","",'Tree Inventory'!F258)</f>
      </c>
      <c r="F258">
        <f>IF('Tree Inventory'!C258="","",'Tree Inventory'!G258)</f>
      </c>
      <c r="G258">
        <f>IF('Tree Inventory'!C258="","",IF('Tree Inventory'!H258="","",TEXT('Tree Inventory'!H258,"yyyy-mm-dd")))</f>
      </c>
      <c r="H258">
        <f>IF('Tree Inventory'!C258="","",IF('Tree Inventory'!J258="Active","active","needs-review"))</f>
      </c>
      <c r="I258">
        <f>IF('Tree Inventory'!C258="","",'Tree Inventory'!L258)</f>
      </c>
      <c r="J258">
        <f>IF('Tree Inventory'!C258="","",'Tree Inventory'!D258)</f>
      </c>
      <c r="K258">
        <f>IF('Tree Inventory'!C258="","",'Tree Inventory'!I258)</f>
      </c>
      <c r="L258">
        <f>IF('Tree Inventory'!C258="","",'Tree Inventory'!A258)</f>
      </c>
    </row>
    <row r="259" spans="1:12" x14ac:dyDescent="0.25">
      <c r="A259">
        <f>IF('Tree Inventory'!C259="","",'Tree Inventory'!C259)</f>
      </c>
      <c r="B259">
        <f>IF('Tree Inventory'!C259="","","Fruit Trees")</f>
      </c>
      <c r="C259">
        <f>IF('Tree Inventory'!C259="","",'Tree Inventory'!B259)</f>
      </c>
      <c r="D259">
        <f>IF('Tree Inventory'!C259="","",'Tree Inventory'!E259)</f>
      </c>
      <c r="E259">
        <f>IF('Tree Inventory'!C259="","",'Tree Inventory'!F259)</f>
      </c>
      <c r="F259">
        <f>IF('Tree Inventory'!C259="","",'Tree Inventory'!G259)</f>
      </c>
      <c r="G259">
        <f>IF('Tree Inventory'!C259="","",IF('Tree Inventory'!H259="","",TEXT('Tree Inventory'!H259,"yyyy-mm-dd")))</f>
      </c>
      <c r="H259">
        <f>IF('Tree Inventory'!C259="","",IF('Tree Inventory'!J259="Active","active","needs-review"))</f>
      </c>
      <c r="I259">
        <f>IF('Tree Inventory'!C259="","",'Tree Inventory'!L259)</f>
      </c>
      <c r="J259">
        <f>IF('Tree Inventory'!C259="","",'Tree Inventory'!D259)</f>
      </c>
      <c r="K259">
        <f>IF('Tree Inventory'!C259="","",'Tree Inventory'!I259)</f>
      </c>
      <c r="L259">
        <f>IF('Tree Inventory'!C259="","",'Tree Inventory'!A259)</f>
      </c>
    </row>
    <row r="260" spans="1:12" x14ac:dyDescent="0.25">
      <c r="A260">
        <f>IF('Tree Inventory'!C260="","",'Tree Inventory'!C260)</f>
      </c>
      <c r="B260">
        <f>IF('Tree Inventory'!C260="","","Fruit Trees")</f>
      </c>
      <c r="C260">
        <f>IF('Tree Inventory'!C260="","",'Tree Inventory'!B260)</f>
      </c>
      <c r="D260">
        <f>IF('Tree Inventory'!C260="","",'Tree Inventory'!E260)</f>
      </c>
      <c r="E260">
        <f>IF('Tree Inventory'!C260="","",'Tree Inventory'!F260)</f>
      </c>
      <c r="F260">
        <f>IF('Tree Inventory'!C260="","",'Tree Inventory'!G260)</f>
      </c>
      <c r="G260">
        <f>IF('Tree Inventory'!C260="","",IF('Tree Inventory'!H260="","",TEXT('Tree Inventory'!H260,"yyyy-mm-dd")))</f>
      </c>
      <c r="H260">
        <f>IF('Tree Inventory'!C260="","",IF('Tree Inventory'!J260="Active","active","needs-review"))</f>
      </c>
      <c r="I260">
        <f>IF('Tree Inventory'!C260="","",'Tree Inventory'!L260)</f>
      </c>
      <c r="J260">
        <f>IF('Tree Inventory'!C260="","",'Tree Inventory'!D260)</f>
      </c>
      <c r="K260">
        <f>IF('Tree Inventory'!C260="","",'Tree Inventory'!I260)</f>
      </c>
      <c r="L260">
        <f>IF('Tree Inventory'!C260="","",'Tree Inventory'!A260)</f>
      </c>
    </row>
    <row r="261" spans="1:12" x14ac:dyDescent="0.25">
      <c r="A261">
        <f>IF('Tree Inventory'!C261="","",'Tree Inventory'!C261)</f>
      </c>
      <c r="B261">
        <f>IF('Tree Inventory'!C261="","","Fruit Trees")</f>
      </c>
      <c r="C261">
        <f>IF('Tree Inventory'!C261="","",'Tree Inventory'!B261)</f>
      </c>
      <c r="D261">
        <f>IF('Tree Inventory'!C261="","",'Tree Inventory'!E261)</f>
      </c>
      <c r="E261">
        <f>IF('Tree Inventory'!C261="","",'Tree Inventory'!F261)</f>
      </c>
      <c r="F261">
        <f>IF('Tree Inventory'!C261="","",'Tree Inventory'!G261)</f>
      </c>
      <c r="G261">
        <f>IF('Tree Inventory'!C261="","",IF('Tree Inventory'!H261="","",TEXT('Tree Inventory'!H261,"yyyy-mm-dd")))</f>
      </c>
      <c r="H261">
        <f>IF('Tree Inventory'!C261="","",IF('Tree Inventory'!J261="Active","active","needs-review"))</f>
      </c>
      <c r="I261">
        <f>IF('Tree Inventory'!C261="","",'Tree Inventory'!L261)</f>
      </c>
      <c r="J261">
        <f>IF('Tree Inventory'!C261="","",'Tree Inventory'!D261)</f>
      </c>
      <c r="K261">
        <f>IF('Tree Inventory'!C261="","",'Tree Inventory'!I261)</f>
      </c>
      <c r="L261">
        <f>IF('Tree Inventory'!C261="","",'Tree Inventory'!A261)</f>
      </c>
    </row>
    <row r="262" spans="1:12" x14ac:dyDescent="0.25">
      <c r="A262">
        <f>IF('Tree Inventory'!C262="","",'Tree Inventory'!C262)</f>
      </c>
      <c r="B262">
        <f>IF('Tree Inventory'!C262="","","Fruit Trees")</f>
      </c>
      <c r="C262">
        <f>IF('Tree Inventory'!C262="","",'Tree Inventory'!B262)</f>
      </c>
      <c r="D262">
        <f>IF('Tree Inventory'!C262="","",'Tree Inventory'!E262)</f>
      </c>
      <c r="E262">
        <f>IF('Tree Inventory'!C262="","",'Tree Inventory'!F262)</f>
      </c>
      <c r="F262">
        <f>IF('Tree Inventory'!C262="","",'Tree Inventory'!G262)</f>
      </c>
      <c r="G262">
        <f>IF('Tree Inventory'!C262="","",IF('Tree Inventory'!H262="","",TEXT('Tree Inventory'!H262,"yyyy-mm-dd")))</f>
      </c>
      <c r="H262">
        <f>IF('Tree Inventory'!C262="","",IF('Tree Inventory'!J262="Active","active","needs-review"))</f>
      </c>
      <c r="I262">
        <f>IF('Tree Inventory'!C262="","",'Tree Inventory'!L262)</f>
      </c>
      <c r="J262">
        <f>IF('Tree Inventory'!C262="","",'Tree Inventory'!D262)</f>
      </c>
      <c r="K262">
        <f>IF('Tree Inventory'!C262="","",'Tree Inventory'!I262)</f>
      </c>
      <c r="L262">
        <f>IF('Tree Inventory'!C262="","",'Tree Inventory'!A262)</f>
      </c>
    </row>
    <row r="263" spans="1:12" x14ac:dyDescent="0.25">
      <c r="A263">
        <f>IF('Tree Inventory'!C263="","",'Tree Inventory'!C263)</f>
      </c>
      <c r="B263">
        <f>IF('Tree Inventory'!C263="","","Fruit Trees")</f>
      </c>
      <c r="C263">
        <f>IF('Tree Inventory'!C263="","",'Tree Inventory'!B263)</f>
      </c>
      <c r="D263">
        <f>IF('Tree Inventory'!C263="","",'Tree Inventory'!E263)</f>
      </c>
      <c r="E263">
        <f>IF('Tree Inventory'!C263="","",'Tree Inventory'!F263)</f>
      </c>
      <c r="F263">
        <f>IF('Tree Inventory'!C263="","",'Tree Inventory'!G263)</f>
      </c>
      <c r="G263">
        <f>IF('Tree Inventory'!C263="","",IF('Tree Inventory'!H263="","",TEXT('Tree Inventory'!H263,"yyyy-mm-dd")))</f>
      </c>
      <c r="H263">
        <f>IF('Tree Inventory'!C263="","",IF('Tree Inventory'!J263="Active","active","needs-review"))</f>
      </c>
      <c r="I263">
        <f>IF('Tree Inventory'!C263="","",'Tree Inventory'!L263)</f>
      </c>
      <c r="J263">
        <f>IF('Tree Inventory'!C263="","",'Tree Inventory'!D263)</f>
      </c>
      <c r="K263">
        <f>IF('Tree Inventory'!C263="","",'Tree Inventory'!I263)</f>
      </c>
      <c r="L263">
        <f>IF('Tree Inventory'!C263="","",'Tree Inventory'!A263)</f>
      </c>
    </row>
    <row r="264" spans="1:12" x14ac:dyDescent="0.25">
      <c r="A264">
        <f>IF('Tree Inventory'!C264="","",'Tree Inventory'!C264)</f>
      </c>
      <c r="B264">
        <f>IF('Tree Inventory'!C264="","","Fruit Trees")</f>
      </c>
      <c r="C264">
        <f>IF('Tree Inventory'!C264="","",'Tree Inventory'!B264)</f>
      </c>
      <c r="D264">
        <f>IF('Tree Inventory'!C264="","",'Tree Inventory'!E264)</f>
      </c>
      <c r="E264">
        <f>IF('Tree Inventory'!C264="","",'Tree Inventory'!F264)</f>
      </c>
      <c r="F264">
        <f>IF('Tree Inventory'!C264="","",'Tree Inventory'!G264)</f>
      </c>
      <c r="G264">
        <f>IF('Tree Inventory'!C264="","",IF('Tree Inventory'!H264="","",TEXT('Tree Inventory'!H264,"yyyy-mm-dd")))</f>
      </c>
      <c r="H264">
        <f>IF('Tree Inventory'!C264="","",IF('Tree Inventory'!J264="Active","active","needs-review"))</f>
      </c>
      <c r="I264">
        <f>IF('Tree Inventory'!C264="","",'Tree Inventory'!L264)</f>
      </c>
      <c r="J264">
        <f>IF('Tree Inventory'!C264="","",'Tree Inventory'!D264)</f>
      </c>
      <c r="K264">
        <f>IF('Tree Inventory'!C264="","",'Tree Inventory'!I264)</f>
      </c>
      <c r="L264">
        <f>IF('Tree Inventory'!C264="","",'Tree Inventory'!A264)</f>
      </c>
    </row>
    <row r="265" spans="1:12" x14ac:dyDescent="0.25">
      <c r="A265">
        <f>IF('Tree Inventory'!C265="","",'Tree Inventory'!C265)</f>
      </c>
      <c r="B265">
        <f>IF('Tree Inventory'!C265="","","Fruit Trees")</f>
      </c>
      <c r="C265">
        <f>IF('Tree Inventory'!C265="","",'Tree Inventory'!B265)</f>
      </c>
      <c r="D265">
        <f>IF('Tree Inventory'!C265="","",'Tree Inventory'!E265)</f>
      </c>
      <c r="E265">
        <f>IF('Tree Inventory'!C265="","",'Tree Inventory'!F265)</f>
      </c>
      <c r="F265">
        <f>IF('Tree Inventory'!C265="","",'Tree Inventory'!G265)</f>
      </c>
      <c r="G265">
        <f>IF('Tree Inventory'!C265="","",IF('Tree Inventory'!H265="","",TEXT('Tree Inventory'!H265,"yyyy-mm-dd")))</f>
      </c>
      <c r="H265">
        <f>IF('Tree Inventory'!C265="","",IF('Tree Inventory'!J265="Active","active","needs-review"))</f>
      </c>
      <c r="I265">
        <f>IF('Tree Inventory'!C265="","",'Tree Inventory'!L265)</f>
      </c>
      <c r="J265">
        <f>IF('Tree Inventory'!C265="","",'Tree Inventory'!D265)</f>
      </c>
      <c r="K265">
        <f>IF('Tree Inventory'!C265="","",'Tree Inventory'!I265)</f>
      </c>
      <c r="L265">
        <f>IF('Tree Inventory'!C265="","",'Tree Inventory'!A265)</f>
      </c>
    </row>
    <row r="266" spans="1:12" x14ac:dyDescent="0.25">
      <c r="A266">
        <f>IF('Tree Inventory'!C266="","",'Tree Inventory'!C266)</f>
      </c>
      <c r="B266">
        <f>IF('Tree Inventory'!C266="","","Fruit Trees")</f>
      </c>
      <c r="C266">
        <f>IF('Tree Inventory'!C266="","",'Tree Inventory'!B266)</f>
      </c>
      <c r="D266">
        <f>IF('Tree Inventory'!C266="","",'Tree Inventory'!E266)</f>
      </c>
      <c r="E266">
        <f>IF('Tree Inventory'!C266="","",'Tree Inventory'!F266)</f>
      </c>
      <c r="F266">
        <f>IF('Tree Inventory'!C266="","",'Tree Inventory'!G266)</f>
      </c>
      <c r="G266">
        <f>IF('Tree Inventory'!C266="","",IF('Tree Inventory'!H266="","",TEXT('Tree Inventory'!H266,"yyyy-mm-dd")))</f>
      </c>
      <c r="H266">
        <f>IF('Tree Inventory'!C266="","",IF('Tree Inventory'!J266="Active","active","needs-review"))</f>
      </c>
      <c r="I266">
        <f>IF('Tree Inventory'!C266="","",'Tree Inventory'!L266)</f>
      </c>
      <c r="J266">
        <f>IF('Tree Inventory'!C266="","",'Tree Inventory'!D266)</f>
      </c>
      <c r="K266">
        <f>IF('Tree Inventory'!C266="","",'Tree Inventory'!I266)</f>
      </c>
      <c r="L266">
        <f>IF('Tree Inventory'!C266="","",'Tree Inventory'!A266)</f>
      </c>
    </row>
    <row r="267" spans="1:12" x14ac:dyDescent="0.25">
      <c r="A267">
        <f>IF('Tree Inventory'!C267="","",'Tree Inventory'!C267)</f>
      </c>
      <c r="B267">
        <f>IF('Tree Inventory'!C267="","","Fruit Trees")</f>
      </c>
      <c r="C267">
        <f>IF('Tree Inventory'!C267="","",'Tree Inventory'!B267)</f>
      </c>
      <c r="D267">
        <f>IF('Tree Inventory'!C267="","",'Tree Inventory'!E267)</f>
      </c>
      <c r="E267">
        <f>IF('Tree Inventory'!C267="","",'Tree Inventory'!F267)</f>
      </c>
      <c r="F267">
        <f>IF('Tree Inventory'!C267="","",'Tree Inventory'!G267)</f>
      </c>
      <c r="G267">
        <f>IF('Tree Inventory'!C267="","",IF('Tree Inventory'!H267="","",TEXT('Tree Inventory'!H267,"yyyy-mm-dd")))</f>
      </c>
      <c r="H267">
        <f>IF('Tree Inventory'!C267="","",IF('Tree Inventory'!J267="Active","active","needs-review"))</f>
      </c>
      <c r="I267">
        <f>IF('Tree Inventory'!C267="","",'Tree Inventory'!L267)</f>
      </c>
      <c r="J267">
        <f>IF('Tree Inventory'!C267="","",'Tree Inventory'!D267)</f>
      </c>
      <c r="K267">
        <f>IF('Tree Inventory'!C267="","",'Tree Inventory'!I267)</f>
      </c>
      <c r="L267">
        <f>IF('Tree Inventory'!C267="","",'Tree Inventory'!A267)</f>
      </c>
    </row>
    <row r="268" spans="1:12" x14ac:dyDescent="0.25">
      <c r="A268">
        <f>IF('Tree Inventory'!C268="","",'Tree Inventory'!C268)</f>
      </c>
      <c r="B268">
        <f>IF('Tree Inventory'!C268="","","Fruit Trees")</f>
      </c>
      <c r="C268">
        <f>IF('Tree Inventory'!C268="","",'Tree Inventory'!B268)</f>
      </c>
      <c r="D268">
        <f>IF('Tree Inventory'!C268="","",'Tree Inventory'!E268)</f>
      </c>
      <c r="E268">
        <f>IF('Tree Inventory'!C268="","",'Tree Inventory'!F268)</f>
      </c>
      <c r="F268">
        <f>IF('Tree Inventory'!C268="","",'Tree Inventory'!G268)</f>
      </c>
      <c r="G268">
        <f>IF('Tree Inventory'!C268="","",IF('Tree Inventory'!H268="","",TEXT('Tree Inventory'!H268,"yyyy-mm-dd")))</f>
      </c>
      <c r="H268">
        <f>IF('Tree Inventory'!C268="","",IF('Tree Inventory'!J268="Active","active","needs-review"))</f>
      </c>
      <c r="I268">
        <f>IF('Tree Inventory'!C268="","",'Tree Inventory'!L268)</f>
      </c>
      <c r="J268">
        <f>IF('Tree Inventory'!C268="","",'Tree Inventory'!D268)</f>
      </c>
      <c r="K268">
        <f>IF('Tree Inventory'!C268="","",'Tree Inventory'!I268)</f>
      </c>
      <c r="L268">
        <f>IF('Tree Inventory'!C268="","",'Tree Inventory'!A268)</f>
      </c>
    </row>
    <row r="269" spans="1:12" x14ac:dyDescent="0.25">
      <c r="A269">
        <f>IF('Tree Inventory'!C269="","",'Tree Inventory'!C269)</f>
      </c>
      <c r="B269">
        <f>IF('Tree Inventory'!C269="","","Fruit Trees")</f>
      </c>
      <c r="C269">
        <f>IF('Tree Inventory'!C269="","",'Tree Inventory'!B269)</f>
      </c>
      <c r="D269">
        <f>IF('Tree Inventory'!C269="","",'Tree Inventory'!E269)</f>
      </c>
      <c r="E269">
        <f>IF('Tree Inventory'!C269="","",'Tree Inventory'!F269)</f>
      </c>
      <c r="F269">
        <f>IF('Tree Inventory'!C269="","",'Tree Inventory'!G269)</f>
      </c>
      <c r="G269">
        <f>IF('Tree Inventory'!C269="","",IF('Tree Inventory'!H269="","",TEXT('Tree Inventory'!H269,"yyyy-mm-dd")))</f>
      </c>
      <c r="H269">
        <f>IF('Tree Inventory'!C269="","",IF('Tree Inventory'!J269="Active","active","needs-review"))</f>
      </c>
      <c r="I269">
        <f>IF('Tree Inventory'!C269="","",'Tree Inventory'!L269)</f>
      </c>
      <c r="J269">
        <f>IF('Tree Inventory'!C269="","",'Tree Inventory'!D269)</f>
      </c>
      <c r="K269">
        <f>IF('Tree Inventory'!C269="","",'Tree Inventory'!I269)</f>
      </c>
      <c r="L269">
        <f>IF('Tree Inventory'!C269="","",'Tree Inventory'!A269)</f>
      </c>
    </row>
    <row r="270" spans="1:12" x14ac:dyDescent="0.25">
      <c r="A270">
        <f>IF('Tree Inventory'!C270="","",'Tree Inventory'!C270)</f>
      </c>
      <c r="B270">
        <f>IF('Tree Inventory'!C270="","","Fruit Trees")</f>
      </c>
      <c r="C270">
        <f>IF('Tree Inventory'!C270="","",'Tree Inventory'!B270)</f>
      </c>
      <c r="D270">
        <f>IF('Tree Inventory'!C270="","",'Tree Inventory'!E270)</f>
      </c>
      <c r="E270">
        <f>IF('Tree Inventory'!C270="","",'Tree Inventory'!F270)</f>
      </c>
      <c r="F270">
        <f>IF('Tree Inventory'!C270="","",'Tree Inventory'!G270)</f>
      </c>
      <c r="G270">
        <f>IF('Tree Inventory'!C270="","",IF('Tree Inventory'!H270="","",TEXT('Tree Inventory'!H270,"yyyy-mm-dd")))</f>
      </c>
      <c r="H270">
        <f>IF('Tree Inventory'!C270="","",IF('Tree Inventory'!J270="Active","active","needs-review"))</f>
      </c>
      <c r="I270">
        <f>IF('Tree Inventory'!C270="","",'Tree Inventory'!L270)</f>
      </c>
      <c r="J270">
        <f>IF('Tree Inventory'!C270="","",'Tree Inventory'!D270)</f>
      </c>
      <c r="K270">
        <f>IF('Tree Inventory'!C270="","",'Tree Inventory'!I270)</f>
      </c>
      <c r="L270">
        <f>IF('Tree Inventory'!C270="","",'Tree Inventory'!A270)</f>
      </c>
    </row>
    <row r="271" spans="1:12" x14ac:dyDescent="0.25">
      <c r="A271">
        <f>IF('Tree Inventory'!C271="","",'Tree Inventory'!C271)</f>
      </c>
      <c r="B271">
        <f>IF('Tree Inventory'!C271="","","Fruit Trees")</f>
      </c>
      <c r="C271">
        <f>IF('Tree Inventory'!C271="","",'Tree Inventory'!B271)</f>
      </c>
      <c r="D271">
        <f>IF('Tree Inventory'!C271="","",'Tree Inventory'!E271)</f>
      </c>
      <c r="E271">
        <f>IF('Tree Inventory'!C271="","",'Tree Inventory'!F271)</f>
      </c>
      <c r="F271">
        <f>IF('Tree Inventory'!C271="","",'Tree Inventory'!G271)</f>
      </c>
      <c r="G271">
        <f>IF('Tree Inventory'!C271="","",IF('Tree Inventory'!H271="","",TEXT('Tree Inventory'!H271,"yyyy-mm-dd")))</f>
      </c>
      <c r="H271">
        <f>IF('Tree Inventory'!C271="","",IF('Tree Inventory'!J271="Active","active","needs-review"))</f>
      </c>
      <c r="I271">
        <f>IF('Tree Inventory'!C271="","",'Tree Inventory'!L271)</f>
      </c>
      <c r="J271">
        <f>IF('Tree Inventory'!C271="","",'Tree Inventory'!D271)</f>
      </c>
      <c r="K271">
        <f>IF('Tree Inventory'!C271="","",'Tree Inventory'!I271)</f>
      </c>
      <c r="L271">
        <f>IF('Tree Inventory'!C271="","",'Tree Inventory'!A271)</f>
      </c>
    </row>
    <row r="272" spans="1:12" x14ac:dyDescent="0.25">
      <c r="A272">
        <f>IF('Tree Inventory'!C272="","",'Tree Inventory'!C272)</f>
      </c>
      <c r="B272">
        <f>IF('Tree Inventory'!C272="","","Fruit Trees")</f>
      </c>
      <c r="C272">
        <f>IF('Tree Inventory'!C272="","",'Tree Inventory'!B272)</f>
      </c>
      <c r="D272">
        <f>IF('Tree Inventory'!C272="","",'Tree Inventory'!E272)</f>
      </c>
      <c r="E272">
        <f>IF('Tree Inventory'!C272="","",'Tree Inventory'!F272)</f>
      </c>
      <c r="F272">
        <f>IF('Tree Inventory'!C272="","",'Tree Inventory'!G272)</f>
      </c>
      <c r="G272">
        <f>IF('Tree Inventory'!C272="","",IF('Tree Inventory'!H272="","",TEXT('Tree Inventory'!H272,"yyyy-mm-dd")))</f>
      </c>
      <c r="H272">
        <f>IF('Tree Inventory'!C272="","",IF('Tree Inventory'!J272="Active","active","needs-review"))</f>
      </c>
      <c r="I272">
        <f>IF('Tree Inventory'!C272="","",'Tree Inventory'!L272)</f>
      </c>
      <c r="J272">
        <f>IF('Tree Inventory'!C272="","",'Tree Inventory'!D272)</f>
      </c>
      <c r="K272">
        <f>IF('Tree Inventory'!C272="","",'Tree Inventory'!I272)</f>
      </c>
      <c r="L272">
        <f>IF('Tree Inventory'!C272="","",'Tree Inventory'!A272)</f>
      </c>
    </row>
    <row r="273" spans="1:12" x14ac:dyDescent="0.25">
      <c r="A273">
        <f>IF('Tree Inventory'!C273="","",'Tree Inventory'!C273)</f>
      </c>
      <c r="B273">
        <f>IF('Tree Inventory'!C273="","","Fruit Trees")</f>
      </c>
      <c r="C273">
        <f>IF('Tree Inventory'!C273="","",'Tree Inventory'!B273)</f>
      </c>
      <c r="D273">
        <f>IF('Tree Inventory'!C273="","",'Tree Inventory'!E273)</f>
      </c>
      <c r="E273">
        <f>IF('Tree Inventory'!C273="","",'Tree Inventory'!F273)</f>
      </c>
      <c r="F273">
        <f>IF('Tree Inventory'!C273="","",'Tree Inventory'!G273)</f>
      </c>
      <c r="G273">
        <f>IF('Tree Inventory'!C273="","",IF('Tree Inventory'!H273="","",TEXT('Tree Inventory'!H273,"yyyy-mm-dd")))</f>
      </c>
      <c r="H273">
        <f>IF('Tree Inventory'!C273="","",IF('Tree Inventory'!J273="Active","active","needs-review"))</f>
      </c>
      <c r="I273">
        <f>IF('Tree Inventory'!C273="","",'Tree Inventory'!L273)</f>
      </c>
      <c r="J273">
        <f>IF('Tree Inventory'!C273="","",'Tree Inventory'!D273)</f>
      </c>
      <c r="K273">
        <f>IF('Tree Inventory'!C273="","",'Tree Inventory'!I273)</f>
      </c>
      <c r="L273">
        <f>IF('Tree Inventory'!C273="","",'Tree Inventory'!A273)</f>
      </c>
    </row>
    <row r="274" spans="1:12" x14ac:dyDescent="0.25">
      <c r="A274">
        <f>IF('Tree Inventory'!C274="","",'Tree Inventory'!C274)</f>
      </c>
      <c r="B274">
        <f>IF('Tree Inventory'!C274="","","Fruit Trees")</f>
      </c>
      <c r="C274">
        <f>IF('Tree Inventory'!C274="","",'Tree Inventory'!B274)</f>
      </c>
      <c r="D274">
        <f>IF('Tree Inventory'!C274="","",'Tree Inventory'!E274)</f>
      </c>
      <c r="E274">
        <f>IF('Tree Inventory'!C274="","",'Tree Inventory'!F274)</f>
      </c>
      <c r="F274">
        <f>IF('Tree Inventory'!C274="","",'Tree Inventory'!G274)</f>
      </c>
      <c r="G274">
        <f>IF('Tree Inventory'!C274="","",IF('Tree Inventory'!H274="","",TEXT('Tree Inventory'!H274,"yyyy-mm-dd")))</f>
      </c>
      <c r="H274">
        <f>IF('Tree Inventory'!C274="","",IF('Tree Inventory'!J274="Active","active","needs-review"))</f>
      </c>
      <c r="I274">
        <f>IF('Tree Inventory'!C274="","",'Tree Inventory'!L274)</f>
      </c>
      <c r="J274">
        <f>IF('Tree Inventory'!C274="","",'Tree Inventory'!D274)</f>
      </c>
      <c r="K274">
        <f>IF('Tree Inventory'!C274="","",'Tree Inventory'!I274)</f>
      </c>
      <c r="L274">
        <f>IF('Tree Inventory'!C274="","",'Tree Inventory'!A274)</f>
      </c>
    </row>
    <row r="275" spans="1:12" x14ac:dyDescent="0.25">
      <c r="A275">
        <f>IF('Tree Inventory'!C275="","",'Tree Inventory'!C275)</f>
      </c>
      <c r="B275">
        <f>IF('Tree Inventory'!C275="","","Fruit Trees")</f>
      </c>
      <c r="C275">
        <f>IF('Tree Inventory'!C275="","",'Tree Inventory'!B275)</f>
      </c>
      <c r="D275">
        <f>IF('Tree Inventory'!C275="","",'Tree Inventory'!E275)</f>
      </c>
      <c r="E275">
        <f>IF('Tree Inventory'!C275="","",'Tree Inventory'!F275)</f>
      </c>
      <c r="F275">
        <f>IF('Tree Inventory'!C275="","",'Tree Inventory'!G275)</f>
      </c>
      <c r="G275">
        <f>IF('Tree Inventory'!C275="","",IF('Tree Inventory'!H275="","",TEXT('Tree Inventory'!H275,"yyyy-mm-dd")))</f>
      </c>
      <c r="H275">
        <f>IF('Tree Inventory'!C275="","",IF('Tree Inventory'!J275="Active","active","needs-review"))</f>
      </c>
      <c r="I275">
        <f>IF('Tree Inventory'!C275="","",'Tree Inventory'!L275)</f>
      </c>
      <c r="J275">
        <f>IF('Tree Inventory'!C275="","",'Tree Inventory'!D275)</f>
      </c>
      <c r="K275">
        <f>IF('Tree Inventory'!C275="","",'Tree Inventory'!I275)</f>
      </c>
      <c r="L275">
        <f>IF('Tree Inventory'!C275="","",'Tree Inventory'!A275)</f>
      </c>
    </row>
    <row r="276" spans="1:12" x14ac:dyDescent="0.25">
      <c r="A276">
        <f>IF('Tree Inventory'!C276="","",'Tree Inventory'!C276)</f>
      </c>
      <c r="B276">
        <f>IF('Tree Inventory'!C276="","","Fruit Trees")</f>
      </c>
      <c r="C276">
        <f>IF('Tree Inventory'!C276="","",'Tree Inventory'!B276)</f>
      </c>
      <c r="D276">
        <f>IF('Tree Inventory'!C276="","",'Tree Inventory'!E276)</f>
      </c>
      <c r="E276">
        <f>IF('Tree Inventory'!C276="","",'Tree Inventory'!F276)</f>
      </c>
      <c r="F276">
        <f>IF('Tree Inventory'!C276="","",'Tree Inventory'!G276)</f>
      </c>
      <c r="G276">
        <f>IF('Tree Inventory'!C276="","",IF('Tree Inventory'!H276="","",TEXT('Tree Inventory'!H276,"yyyy-mm-dd")))</f>
      </c>
      <c r="H276">
        <f>IF('Tree Inventory'!C276="","",IF('Tree Inventory'!J276="Active","active","needs-review"))</f>
      </c>
      <c r="I276">
        <f>IF('Tree Inventory'!C276="","",'Tree Inventory'!L276)</f>
      </c>
      <c r="J276">
        <f>IF('Tree Inventory'!C276="","",'Tree Inventory'!D276)</f>
      </c>
      <c r="K276">
        <f>IF('Tree Inventory'!C276="","",'Tree Inventory'!I276)</f>
      </c>
      <c r="L276">
        <f>IF('Tree Inventory'!C276="","",'Tree Inventory'!A276)</f>
      </c>
    </row>
    <row r="277" spans="1:12" x14ac:dyDescent="0.25">
      <c r="A277">
        <f>IF('Tree Inventory'!C277="","",'Tree Inventory'!C277)</f>
      </c>
      <c r="B277">
        <f>IF('Tree Inventory'!C277="","","Fruit Trees")</f>
      </c>
      <c r="C277">
        <f>IF('Tree Inventory'!C277="","",'Tree Inventory'!B277)</f>
      </c>
      <c r="D277">
        <f>IF('Tree Inventory'!C277="","",'Tree Inventory'!E277)</f>
      </c>
      <c r="E277">
        <f>IF('Tree Inventory'!C277="","",'Tree Inventory'!F277)</f>
      </c>
      <c r="F277">
        <f>IF('Tree Inventory'!C277="","",'Tree Inventory'!G277)</f>
      </c>
      <c r="G277">
        <f>IF('Tree Inventory'!C277="","",IF('Tree Inventory'!H277="","",TEXT('Tree Inventory'!H277,"yyyy-mm-dd")))</f>
      </c>
      <c r="H277">
        <f>IF('Tree Inventory'!C277="","",IF('Tree Inventory'!J277="Active","active","needs-review"))</f>
      </c>
      <c r="I277">
        <f>IF('Tree Inventory'!C277="","",'Tree Inventory'!L277)</f>
      </c>
      <c r="J277">
        <f>IF('Tree Inventory'!C277="","",'Tree Inventory'!D277)</f>
      </c>
      <c r="K277">
        <f>IF('Tree Inventory'!C277="","",'Tree Inventory'!I277)</f>
      </c>
      <c r="L277">
        <f>IF('Tree Inventory'!C277="","",'Tree Inventory'!A277)</f>
      </c>
    </row>
    <row r="278" spans="1:12" x14ac:dyDescent="0.25">
      <c r="A278">
        <f>IF('Tree Inventory'!C278="","",'Tree Inventory'!C278)</f>
      </c>
      <c r="B278">
        <f>IF('Tree Inventory'!C278="","","Fruit Trees")</f>
      </c>
      <c r="C278">
        <f>IF('Tree Inventory'!C278="","",'Tree Inventory'!B278)</f>
      </c>
      <c r="D278">
        <f>IF('Tree Inventory'!C278="","",'Tree Inventory'!E278)</f>
      </c>
      <c r="E278">
        <f>IF('Tree Inventory'!C278="","",'Tree Inventory'!F278)</f>
      </c>
      <c r="F278">
        <f>IF('Tree Inventory'!C278="","",'Tree Inventory'!G278)</f>
      </c>
      <c r="G278">
        <f>IF('Tree Inventory'!C278="","",IF('Tree Inventory'!H278="","",TEXT('Tree Inventory'!H278,"yyyy-mm-dd")))</f>
      </c>
      <c r="H278">
        <f>IF('Tree Inventory'!C278="","",IF('Tree Inventory'!J278="Active","active","needs-review"))</f>
      </c>
      <c r="I278">
        <f>IF('Tree Inventory'!C278="","",'Tree Inventory'!L278)</f>
      </c>
      <c r="J278">
        <f>IF('Tree Inventory'!C278="","",'Tree Inventory'!D278)</f>
      </c>
      <c r="K278">
        <f>IF('Tree Inventory'!C278="","",'Tree Inventory'!I278)</f>
      </c>
      <c r="L278">
        <f>IF('Tree Inventory'!C278="","",'Tree Inventory'!A278)</f>
      </c>
    </row>
    <row r="279" spans="1:12" x14ac:dyDescent="0.25">
      <c r="A279">
        <f>IF('Tree Inventory'!C279="","",'Tree Inventory'!C279)</f>
      </c>
      <c r="B279">
        <f>IF('Tree Inventory'!C279="","","Fruit Trees")</f>
      </c>
      <c r="C279">
        <f>IF('Tree Inventory'!C279="","",'Tree Inventory'!B279)</f>
      </c>
      <c r="D279">
        <f>IF('Tree Inventory'!C279="","",'Tree Inventory'!E279)</f>
      </c>
      <c r="E279">
        <f>IF('Tree Inventory'!C279="","",'Tree Inventory'!F279)</f>
      </c>
      <c r="F279">
        <f>IF('Tree Inventory'!C279="","",'Tree Inventory'!G279)</f>
      </c>
      <c r="G279">
        <f>IF('Tree Inventory'!C279="","",IF('Tree Inventory'!H279="","",TEXT('Tree Inventory'!H279,"yyyy-mm-dd")))</f>
      </c>
      <c r="H279">
        <f>IF('Tree Inventory'!C279="","",IF('Tree Inventory'!J279="Active","active","needs-review"))</f>
      </c>
      <c r="I279">
        <f>IF('Tree Inventory'!C279="","",'Tree Inventory'!L279)</f>
      </c>
      <c r="J279">
        <f>IF('Tree Inventory'!C279="","",'Tree Inventory'!D279)</f>
      </c>
      <c r="K279">
        <f>IF('Tree Inventory'!C279="","",'Tree Inventory'!I279)</f>
      </c>
      <c r="L279">
        <f>IF('Tree Inventory'!C279="","",'Tree Inventory'!A279)</f>
      </c>
    </row>
    <row r="280" spans="1:12" x14ac:dyDescent="0.25">
      <c r="A280">
        <f>IF('Tree Inventory'!C280="","",'Tree Inventory'!C280)</f>
      </c>
      <c r="B280">
        <f>IF('Tree Inventory'!C280="","","Fruit Trees")</f>
      </c>
      <c r="C280">
        <f>IF('Tree Inventory'!C280="","",'Tree Inventory'!B280)</f>
      </c>
      <c r="D280">
        <f>IF('Tree Inventory'!C280="","",'Tree Inventory'!E280)</f>
      </c>
      <c r="E280">
        <f>IF('Tree Inventory'!C280="","",'Tree Inventory'!F280)</f>
      </c>
      <c r="F280">
        <f>IF('Tree Inventory'!C280="","",'Tree Inventory'!G280)</f>
      </c>
      <c r="G280">
        <f>IF('Tree Inventory'!C280="","",IF('Tree Inventory'!H280="","",TEXT('Tree Inventory'!H280,"yyyy-mm-dd")))</f>
      </c>
      <c r="H280">
        <f>IF('Tree Inventory'!C280="","",IF('Tree Inventory'!J280="Active","active","needs-review"))</f>
      </c>
      <c r="I280">
        <f>IF('Tree Inventory'!C280="","",'Tree Inventory'!L280)</f>
      </c>
      <c r="J280">
        <f>IF('Tree Inventory'!C280="","",'Tree Inventory'!D280)</f>
      </c>
      <c r="K280">
        <f>IF('Tree Inventory'!C280="","",'Tree Inventory'!I280)</f>
      </c>
      <c r="L280">
        <f>IF('Tree Inventory'!C280="","",'Tree Inventory'!A280)</f>
      </c>
    </row>
    <row r="281" spans="1:12" x14ac:dyDescent="0.25">
      <c r="A281">
        <f>IF('Tree Inventory'!C281="","",'Tree Inventory'!C281)</f>
      </c>
      <c r="B281">
        <f>IF('Tree Inventory'!C281="","","Fruit Trees")</f>
      </c>
      <c r="C281">
        <f>IF('Tree Inventory'!C281="","",'Tree Inventory'!B281)</f>
      </c>
      <c r="D281">
        <f>IF('Tree Inventory'!C281="","",'Tree Inventory'!E281)</f>
      </c>
      <c r="E281">
        <f>IF('Tree Inventory'!C281="","",'Tree Inventory'!F281)</f>
      </c>
      <c r="F281">
        <f>IF('Tree Inventory'!C281="","",'Tree Inventory'!G281)</f>
      </c>
      <c r="G281">
        <f>IF('Tree Inventory'!C281="","",IF('Tree Inventory'!H281="","",TEXT('Tree Inventory'!H281,"yyyy-mm-dd")))</f>
      </c>
      <c r="H281">
        <f>IF('Tree Inventory'!C281="","",IF('Tree Inventory'!J281="Active","active","needs-review"))</f>
      </c>
      <c r="I281">
        <f>IF('Tree Inventory'!C281="","",'Tree Inventory'!L281)</f>
      </c>
      <c r="J281">
        <f>IF('Tree Inventory'!C281="","",'Tree Inventory'!D281)</f>
      </c>
      <c r="K281">
        <f>IF('Tree Inventory'!C281="","",'Tree Inventory'!I281)</f>
      </c>
      <c r="L281">
        <f>IF('Tree Inventory'!C281="","",'Tree Inventory'!A281)</f>
      </c>
    </row>
    <row r="282" spans="1:12" x14ac:dyDescent="0.25">
      <c r="A282">
        <f>IF('Tree Inventory'!C282="","",'Tree Inventory'!C282)</f>
      </c>
      <c r="B282">
        <f>IF('Tree Inventory'!C282="","","Fruit Trees")</f>
      </c>
      <c r="C282">
        <f>IF('Tree Inventory'!C282="","",'Tree Inventory'!B282)</f>
      </c>
      <c r="D282">
        <f>IF('Tree Inventory'!C282="","",'Tree Inventory'!E282)</f>
      </c>
      <c r="E282">
        <f>IF('Tree Inventory'!C282="","",'Tree Inventory'!F282)</f>
      </c>
      <c r="F282">
        <f>IF('Tree Inventory'!C282="","",'Tree Inventory'!G282)</f>
      </c>
      <c r="G282">
        <f>IF('Tree Inventory'!C282="","",IF('Tree Inventory'!H282="","",TEXT('Tree Inventory'!H282,"yyyy-mm-dd")))</f>
      </c>
      <c r="H282">
        <f>IF('Tree Inventory'!C282="","",IF('Tree Inventory'!J282="Active","active","needs-review"))</f>
      </c>
      <c r="I282">
        <f>IF('Tree Inventory'!C282="","",'Tree Inventory'!L282)</f>
      </c>
      <c r="J282">
        <f>IF('Tree Inventory'!C282="","",'Tree Inventory'!D282)</f>
      </c>
      <c r="K282">
        <f>IF('Tree Inventory'!C282="","",'Tree Inventory'!I282)</f>
      </c>
      <c r="L282">
        <f>IF('Tree Inventory'!C282="","",'Tree Inventory'!A282)</f>
      </c>
    </row>
    <row r="283" spans="1:12" x14ac:dyDescent="0.25">
      <c r="A283">
        <f>IF('Tree Inventory'!C283="","",'Tree Inventory'!C283)</f>
      </c>
      <c r="B283">
        <f>IF('Tree Inventory'!C283="","","Fruit Trees")</f>
      </c>
      <c r="C283">
        <f>IF('Tree Inventory'!C283="","",'Tree Inventory'!B283)</f>
      </c>
      <c r="D283">
        <f>IF('Tree Inventory'!C283="","",'Tree Inventory'!E283)</f>
      </c>
      <c r="E283">
        <f>IF('Tree Inventory'!C283="","",'Tree Inventory'!F283)</f>
      </c>
      <c r="F283">
        <f>IF('Tree Inventory'!C283="","",'Tree Inventory'!G283)</f>
      </c>
      <c r="G283">
        <f>IF('Tree Inventory'!C283="","",IF('Tree Inventory'!H283="","",TEXT('Tree Inventory'!H283,"yyyy-mm-dd")))</f>
      </c>
      <c r="H283">
        <f>IF('Tree Inventory'!C283="","",IF('Tree Inventory'!J283="Active","active","needs-review"))</f>
      </c>
      <c r="I283">
        <f>IF('Tree Inventory'!C283="","",'Tree Inventory'!L283)</f>
      </c>
      <c r="J283">
        <f>IF('Tree Inventory'!C283="","",'Tree Inventory'!D283)</f>
      </c>
      <c r="K283">
        <f>IF('Tree Inventory'!C283="","",'Tree Inventory'!I283)</f>
      </c>
      <c r="L283">
        <f>IF('Tree Inventory'!C283="","",'Tree Inventory'!A283)</f>
      </c>
    </row>
    <row r="284" spans="1:12" x14ac:dyDescent="0.25">
      <c r="A284">
        <f>IF('Tree Inventory'!C284="","",'Tree Inventory'!C284)</f>
      </c>
      <c r="B284">
        <f>IF('Tree Inventory'!C284="","","Fruit Trees")</f>
      </c>
      <c r="C284">
        <f>IF('Tree Inventory'!C284="","",'Tree Inventory'!B284)</f>
      </c>
      <c r="D284">
        <f>IF('Tree Inventory'!C284="","",'Tree Inventory'!E284)</f>
      </c>
      <c r="E284">
        <f>IF('Tree Inventory'!C284="","",'Tree Inventory'!F284)</f>
      </c>
      <c r="F284">
        <f>IF('Tree Inventory'!C284="","",'Tree Inventory'!G284)</f>
      </c>
      <c r="G284">
        <f>IF('Tree Inventory'!C284="","",IF('Tree Inventory'!H284="","",TEXT('Tree Inventory'!H284,"yyyy-mm-dd")))</f>
      </c>
      <c r="H284">
        <f>IF('Tree Inventory'!C284="","",IF('Tree Inventory'!J284="Active","active","needs-review"))</f>
      </c>
      <c r="I284">
        <f>IF('Tree Inventory'!C284="","",'Tree Inventory'!L284)</f>
      </c>
      <c r="J284">
        <f>IF('Tree Inventory'!C284="","",'Tree Inventory'!D284)</f>
      </c>
      <c r="K284">
        <f>IF('Tree Inventory'!C284="","",'Tree Inventory'!I284)</f>
      </c>
      <c r="L284">
        <f>IF('Tree Inventory'!C284="","",'Tree Inventory'!A284)</f>
      </c>
    </row>
    <row r="285" spans="1:12" x14ac:dyDescent="0.25">
      <c r="A285">
        <f>IF('Tree Inventory'!C285="","",'Tree Inventory'!C285)</f>
      </c>
      <c r="B285">
        <f>IF('Tree Inventory'!C285="","","Fruit Trees")</f>
      </c>
      <c r="C285">
        <f>IF('Tree Inventory'!C285="","",'Tree Inventory'!B285)</f>
      </c>
      <c r="D285">
        <f>IF('Tree Inventory'!C285="","",'Tree Inventory'!E285)</f>
      </c>
      <c r="E285">
        <f>IF('Tree Inventory'!C285="","",'Tree Inventory'!F285)</f>
      </c>
      <c r="F285">
        <f>IF('Tree Inventory'!C285="","",'Tree Inventory'!G285)</f>
      </c>
      <c r="G285">
        <f>IF('Tree Inventory'!C285="","",IF('Tree Inventory'!H285="","",TEXT('Tree Inventory'!H285,"yyyy-mm-dd")))</f>
      </c>
      <c r="H285">
        <f>IF('Tree Inventory'!C285="","",IF('Tree Inventory'!J285="Active","active","needs-review"))</f>
      </c>
      <c r="I285">
        <f>IF('Tree Inventory'!C285="","",'Tree Inventory'!L285)</f>
      </c>
      <c r="J285">
        <f>IF('Tree Inventory'!C285="","",'Tree Inventory'!D285)</f>
      </c>
      <c r="K285">
        <f>IF('Tree Inventory'!C285="","",'Tree Inventory'!I285)</f>
      </c>
      <c r="L285">
        <f>IF('Tree Inventory'!C285="","",'Tree Inventory'!A285)</f>
      </c>
    </row>
    <row r="286" spans="1:12" x14ac:dyDescent="0.25">
      <c r="A286">
        <f>IF('Tree Inventory'!C286="","",'Tree Inventory'!C286)</f>
      </c>
      <c r="B286">
        <f>IF('Tree Inventory'!C286="","","Fruit Trees")</f>
      </c>
      <c r="C286">
        <f>IF('Tree Inventory'!C286="","",'Tree Inventory'!B286)</f>
      </c>
      <c r="D286">
        <f>IF('Tree Inventory'!C286="","",'Tree Inventory'!E286)</f>
      </c>
      <c r="E286">
        <f>IF('Tree Inventory'!C286="","",'Tree Inventory'!F286)</f>
      </c>
      <c r="F286">
        <f>IF('Tree Inventory'!C286="","",'Tree Inventory'!G286)</f>
      </c>
      <c r="G286">
        <f>IF('Tree Inventory'!C286="","",IF('Tree Inventory'!H286="","",TEXT('Tree Inventory'!H286,"yyyy-mm-dd")))</f>
      </c>
      <c r="H286">
        <f>IF('Tree Inventory'!C286="","",IF('Tree Inventory'!J286="Active","active","needs-review"))</f>
      </c>
      <c r="I286">
        <f>IF('Tree Inventory'!C286="","",'Tree Inventory'!L286)</f>
      </c>
      <c r="J286">
        <f>IF('Tree Inventory'!C286="","",'Tree Inventory'!D286)</f>
      </c>
      <c r="K286">
        <f>IF('Tree Inventory'!C286="","",'Tree Inventory'!I286)</f>
      </c>
      <c r="L286">
        <f>IF('Tree Inventory'!C286="","",'Tree Inventory'!A286)</f>
      </c>
    </row>
    <row r="287" spans="1:12" x14ac:dyDescent="0.25">
      <c r="A287">
        <f>IF('Tree Inventory'!C287="","",'Tree Inventory'!C287)</f>
      </c>
      <c r="B287">
        <f>IF('Tree Inventory'!C287="","","Fruit Trees")</f>
      </c>
      <c r="C287">
        <f>IF('Tree Inventory'!C287="","",'Tree Inventory'!B287)</f>
      </c>
      <c r="D287">
        <f>IF('Tree Inventory'!C287="","",'Tree Inventory'!E287)</f>
      </c>
      <c r="E287">
        <f>IF('Tree Inventory'!C287="","",'Tree Inventory'!F287)</f>
      </c>
      <c r="F287">
        <f>IF('Tree Inventory'!C287="","",'Tree Inventory'!G287)</f>
      </c>
      <c r="G287">
        <f>IF('Tree Inventory'!C287="","",IF('Tree Inventory'!H287="","",TEXT('Tree Inventory'!H287,"yyyy-mm-dd")))</f>
      </c>
      <c r="H287">
        <f>IF('Tree Inventory'!C287="","",IF('Tree Inventory'!J287="Active","active","needs-review"))</f>
      </c>
      <c r="I287">
        <f>IF('Tree Inventory'!C287="","",'Tree Inventory'!L287)</f>
      </c>
      <c r="J287">
        <f>IF('Tree Inventory'!C287="","",'Tree Inventory'!D287)</f>
      </c>
      <c r="K287">
        <f>IF('Tree Inventory'!C287="","",'Tree Inventory'!I287)</f>
      </c>
      <c r="L287">
        <f>IF('Tree Inventory'!C287="","",'Tree Inventory'!A287)</f>
      </c>
    </row>
    <row r="288" spans="1:12" x14ac:dyDescent="0.25">
      <c r="A288">
        <f>IF('Tree Inventory'!C288="","",'Tree Inventory'!C288)</f>
      </c>
      <c r="B288">
        <f>IF('Tree Inventory'!C288="","","Fruit Trees")</f>
      </c>
      <c r="C288">
        <f>IF('Tree Inventory'!C288="","",'Tree Inventory'!B288)</f>
      </c>
      <c r="D288">
        <f>IF('Tree Inventory'!C288="","",'Tree Inventory'!E288)</f>
      </c>
      <c r="E288">
        <f>IF('Tree Inventory'!C288="","",'Tree Inventory'!F288)</f>
      </c>
      <c r="F288">
        <f>IF('Tree Inventory'!C288="","",'Tree Inventory'!G288)</f>
      </c>
      <c r="G288">
        <f>IF('Tree Inventory'!C288="","",IF('Tree Inventory'!H288="","",TEXT('Tree Inventory'!H288,"yyyy-mm-dd")))</f>
      </c>
      <c r="H288">
        <f>IF('Tree Inventory'!C288="","",IF('Tree Inventory'!J288="Active","active","needs-review"))</f>
      </c>
      <c r="I288">
        <f>IF('Tree Inventory'!C288="","",'Tree Inventory'!L288)</f>
      </c>
      <c r="J288">
        <f>IF('Tree Inventory'!C288="","",'Tree Inventory'!D288)</f>
      </c>
      <c r="K288">
        <f>IF('Tree Inventory'!C288="","",'Tree Inventory'!I288)</f>
      </c>
      <c r="L288">
        <f>IF('Tree Inventory'!C288="","",'Tree Inventory'!A288)</f>
      </c>
    </row>
    <row r="289" spans="1:12" x14ac:dyDescent="0.25">
      <c r="A289">
        <f>IF('Tree Inventory'!C289="","",'Tree Inventory'!C289)</f>
      </c>
      <c r="B289">
        <f>IF('Tree Inventory'!C289="","","Fruit Trees")</f>
      </c>
      <c r="C289">
        <f>IF('Tree Inventory'!C289="","",'Tree Inventory'!B289)</f>
      </c>
      <c r="D289">
        <f>IF('Tree Inventory'!C289="","",'Tree Inventory'!E289)</f>
      </c>
      <c r="E289">
        <f>IF('Tree Inventory'!C289="","",'Tree Inventory'!F289)</f>
      </c>
      <c r="F289">
        <f>IF('Tree Inventory'!C289="","",'Tree Inventory'!G289)</f>
      </c>
      <c r="G289">
        <f>IF('Tree Inventory'!C289="","",IF('Tree Inventory'!H289="","",TEXT('Tree Inventory'!H289,"yyyy-mm-dd")))</f>
      </c>
      <c r="H289">
        <f>IF('Tree Inventory'!C289="","",IF('Tree Inventory'!J289="Active","active","needs-review"))</f>
      </c>
      <c r="I289">
        <f>IF('Tree Inventory'!C289="","",'Tree Inventory'!L289)</f>
      </c>
      <c r="J289">
        <f>IF('Tree Inventory'!C289="","",'Tree Inventory'!D289)</f>
      </c>
      <c r="K289">
        <f>IF('Tree Inventory'!C289="","",'Tree Inventory'!I289)</f>
      </c>
      <c r="L289">
        <f>IF('Tree Inventory'!C289="","",'Tree Inventory'!A289)</f>
      </c>
    </row>
    <row r="290" spans="1:12" x14ac:dyDescent="0.25">
      <c r="A290">
        <f>IF('Tree Inventory'!C290="","",'Tree Inventory'!C290)</f>
      </c>
      <c r="B290">
        <f>IF('Tree Inventory'!C290="","","Fruit Trees")</f>
      </c>
      <c r="C290">
        <f>IF('Tree Inventory'!C290="","",'Tree Inventory'!B290)</f>
      </c>
      <c r="D290">
        <f>IF('Tree Inventory'!C290="","",'Tree Inventory'!E290)</f>
      </c>
      <c r="E290">
        <f>IF('Tree Inventory'!C290="","",'Tree Inventory'!F290)</f>
      </c>
      <c r="F290">
        <f>IF('Tree Inventory'!C290="","",'Tree Inventory'!G290)</f>
      </c>
      <c r="G290">
        <f>IF('Tree Inventory'!C290="","",IF('Tree Inventory'!H290="","",TEXT('Tree Inventory'!H290,"yyyy-mm-dd")))</f>
      </c>
      <c r="H290">
        <f>IF('Tree Inventory'!C290="","",IF('Tree Inventory'!J290="Active","active","needs-review"))</f>
      </c>
      <c r="I290">
        <f>IF('Tree Inventory'!C290="","",'Tree Inventory'!L290)</f>
      </c>
      <c r="J290">
        <f>IF('Tree Inventory'!C290="","",'Tree Inventory'!D290)</f>
      </c>
      <c r="K290">
        <f>IF('Tree Inventory'!C290="","",'Tree Inventory'!I290)</f>
      </c>
      <c r="L290">
        <f>IF('Tree Inventory'!C290="","",'Tree Inventory'!A290)</f>
      </c>
    </row>
    <row r="291" spans="1:12" x14ac:dyDescent="0.25">
      <c r="A291">
        <f>IF('Tree Inventory'!C291="","",'Tree Inventory'!C291)</f>
      </c>
      <c r="B291">
        <f>IF('Tree Inventory'!C291="","","Fruit Trees")</f>
      </c>
      <c r="C291">
        <f>IF('Tree Inventory'!C291="","",'Tree Inventory'!B291)</f>
      </c>
      <c r="D291">
        <f>IF('Tree Inventory'!C291="","",'Tree Inventory'!E291)</f>
      </c>
      <c r="E291">
        <f>IF('Tree Inventory'!C291="","",'Tree Inventory'!F291)</f>
      </c>
      <c r="F291">
        <f>IF('Tree Inventory'!C291="","",'Tree Inventory'!G291)</f>
      </c>
      <c r="G291">
        <f>IF('Tree Inventory'!C291="","",IF('Tree Inventory'!H291="","",TEXT('Tree Inventory'!H291,"yyyy-mm-dd")))</f>
      </c>
      <c r="H291">
        <f>IF('Tree Inventory'!C291="","",IF('Tree Inventory'!J291="Active","active","needs-review"))</f>
      </c>
      <c r="I291">
        <f>IF('Tree Inventory'!C291="","",'Tree Inventory'!L291)</f>
      </c>
      <c r="J291">
        <f>IF('Tree Inventory'!C291="","",'Tree Inventory'!D291)</f>
      </c>
      <c r="K291">
        <f>IF('Tree Inventory'!C291="","",'Tree Inventory'!I291)</f>
      </c>
      <c r="L291">
        <f>IF('Tree Inventory'!C291="","",'Tree Inventory'!A291)</f>
      </c>
    </row>
    <row r="292" spans="1:12" x14ac:dyDescent="0.25">
      <c r="A292">
        <f>IF('Tree Inventory'!C292="","",'Tree Inventory'!C292)</f>
      </c>
      <c r="B292">
        <f>IF('Tree Inventory'!C292="","","Fruit Trees")</f>
      </c>
      <c r="C292">
        <f>IF('Tree Inventory'!C292="","",'Tree Inventory'!B292)</f>
      </c>
      <c r="D292">
        <f>IF('Tree Inventory'!C292="","",'Tree Inventory'!E292)</f>
      </c>
      <c r="E292">
        <f>IF('Tree Inventory'!C292="","",'Tree Inventory'!F292)</f>
      </c>
      <c r="F292">
        <f>IF('Tree Inventory'!C292="","",'Tree Inventory'!G292)</f>
      </c>
      <c r="G292">
        <f>IF('Tree Inventory'!C292="","",IF('Tree Inventory'!H292="","",TEXT('Tree Inventory'!H292,"yyyy-mm-dd")))</f>
      </c>
      <c r="H292">
        <f>IF('Tree Inventory'!C292="","",IF('Tree Inventory'!J292="Active","active","needs-review"))</f>
      </c>
      <c r="I292">
        <f>IF('Tree Inventory'!C292="","",'Tree Inventory'!L292)</f>
      </c>
      <c r="J292">
        <f>IF('Tree Inventory'!C292="","",'Tree Inventory'!D292)</f>
      </c>
      <c r="K292">
        <f>IF('Tree Inventory'!C292="","",'Tree Inventory'!I292)</f>
      </c>
      <c r="L292">
        <f>IF('Tree Inventory'!C292="","",'Tree Inventory'!A292)</f>
      </c>
    </row>
    <row r="293" spans="1:12" x14ac:dyDescent="0.25">
      <c r="A293">
        <f>IF('Tree Inventory'!C293="","",'Tree Inventory'!C293)</f>
      </c>
      <c r="B293">
        <f>IF('Tree Inventory'!C293="","","Fruit Trees")</f>
      </c>
      <c r="C293">
        <f>IF('Tree Inventory'!C293="","",'Tree Inventory'!B293)</f>
      </c>
      <c r="D293">
        <f>IF('Tree Inventory'!C293="","",'Tree Inventory'!E293)</f>
      </c>
      <c r="E293">
        <f>IF('Tree Inventory'!C293="","",'Tree Inventory'!F293)</f>
      </c>
      <c r="F293">
        <f>IF('Tree Inventory'!C293="","",'Tree Inventory'!G293)</f>
      </c>
      <c r="G293">
        <f>IF('Tree Inventory'!C293="","",IF('Tree Inventory'!H293="","",TEXT('Tree Inventory'!H293,"yyyy-mm-dd")))</f>
      </c>
      <c r="H293">
        <f>IF('Tree Inventory'!C293="","",IF('Tree Inventory'!J293="Active","active","needs-review"))</f>
      </c>
      <c r="I293">
        <f>IF('Tree Inventory'!C293="","",'Tree Inventory'!L293)</f>
      </c>
      <c r="J293">
        <f>IF('Tree Inventory'!C293="","",'Tree Inventory'!D293)</f>
      </c>
      <c r="K293">
        <f>IF('Tree Inventory'!C293="","",'Tree Inventory'!I293)</f>
      </c>
      <c r="L293">
        <f>IF('Tree Inventory'!C293="","",'Tree Inventory'!A293)</f>
      </c>
    </row>
    <row r="294" spans="1:12" x14ac:dyDescent="0.25">
      <c r="A294">
        <f>IF('Tree Inventory'!C294="","",'Tree Inventory'!C294)</f>
      </c>
      <c r="B294">
        <f>IF('Tree Inventory'!C294="","","Fruit Trees")</f>
      </c>
      <c r="C294">
        <f>IF('Tree Inventory'!C294="","",'Tree Inventory'!B294)</f>
      </c>
      <c r="D294">
        <f>IF('Tree Inventory'!C294="","",'Tree Inventory'!E294)</f>
      </c>
      <c r="E294">
        <f>IF('Tree Inventory'!C294="","",'Tree Inventory'!F294)</f>
      </c>
      <c r="F294">
        <f>IF('Tree Inventory'!C294="","",'Tree Inventory'!G294)</f>
      </c>
      <c r="G294">
        <f>IF('Tree Inventory'!C294="","",IF('Tree Inventory'!H294="","",TEXT('Tree Inventory'!H294,"yyyy-mm-dd")))</f>
      </c>
      <c r="H294">
        <f>IF('Tree Inventory'!C294="","",IF('Tree Inventory'!J294="Active","active","needs-review"))</f>
      </c>
      <c r="I294">
        <f>IF('Tree Inventory'!C294="","",'Tree Inventory'!L294)</f>
      </c>
      <c r="J294">
        <f>IF('Tree Inventory'!C294="","",'Tree Inventory'!D294)</f>
      </c>
      <c r="K294">
        <f>IF('Tree Inventory'!C294="","",'Tree Inventory'!I294)</f>
      </c>
      <c r="L294">
        <f>IF('Tree Inventory'!C294="","",'Tree Inventory'!A294)</f>
      </c>
    </row>
    <row r="295" spans="1:12" x14ac:dyDescent="0.25">
      <c r="A295">
        <f>IF('Tree Inventory'!C295="","",'Tree Inventory'!C295)</f>
      </c>
      <c r="B295">
        <f>IF('Tree Inventory'!C295="","","Fruit Trees")</f>
      </c>
      <c r="C295">
        <f>IF('Tree Inventory'!C295="","",'Tree Inventory'!B295)</f>
      </c>
      <c r="D295">
        <f>IF('Tree Inventory'!C295="","",'Tree Inventory'!E295)</f>
      </c>
      <c r="E295">
        <f>IF('Tree Inventory'!C295="","",'Tree Inventory'!F295)</f>
      </c>
      <c r="F295">
        <f>IF('Tree Inventory'!C295="","",'Tree Inventory'!G295)</f>
      </c>
      <c r="G295">
        <f>IF('Tree Inventory'!C295="","",IF('Tree Inventory'!H295="","",TEXT('Tree Inventory'!H295,"yyyy-mm-dd")))</f>
      </c>
      <c r="H295">
        <f>IF('Tree Inventory'!C295="","",IF('Tree Inventory'!J295="Active","active","needs-review"))</f>
      </c>
      <c r="I295">
        <f>IF('Tree Inventory'!C295="","",'Tree Inventory'!L295)</f>
      </c>
      <c r="J295">
        <f>IF('Tree Inventory'!C295="","",'Tree Inventory'!D295)</f>
      </c>
      <c r="K295">
        <f>IF('Tree Inventory'!C295="","",'Tree Inventory'!I295)</f>
      </c>
      <c r="L295">
        <f>IF('Tree Inventory'!C295="","",'Tree Inventory'!A295)</f>
      </c>
    </row>
    <row r="296" spans="1:12" x14ac:dyDescent="0.25">
      <c r="A296">
        <f>IF('Tree Inventory'!C296="","",'Tree Inventory'!C296)</f>
      </c>
      <c r="B296">
        <f>IF('Tree Inventory'!C296="","","Fruit Trees")</f>
      </c>
      <c r="C296">
        <f>IF('Tree Inventory'!C296="","",'Tree Inventory'!B296)</f>
      </c>
      <c r="D296">
        <f>IF('Tree Inventory'!C296="","",'Tree Inventory'!E296)</f>
      </c>
      <c r="E296">
        <f>IF('Tree Inventory'!C296="","",'Tree Inventory'!F296)</f>
      </c>
      <c r="F296">
        <f>IF('Tree Inventory'!C296="","",'Tree Inventory'!G296)</f>
      </c>
      <c r="G296">
        <f>IF('Tree Inventory'!C296="","",IF('Tree Inventory'!H296="","",TEXT('Tree Inventory'!H296,"yyyy-mm-dd")))</f>
      </c>
      <c r="H296">
        <f>IF('Tree Inventory'!C296="","",IF('Tree Inventory'!J296="Active","active","needs-review"))</f>
      </c>
      <c r="I296">
        <f>IF('Tree Inventory'!C296="","",'Tree Inventory'!L296)</f>
      </c>
      <c r="J296">
        <f>IF('Tree Inventory'!C296="","",'Tree Inventory'!D296)</f>
      </c>
      <c r="K296">
        <f>IF('Tree Inventory'!C296="","",'Tree Inventory'!I296)</f>
      </c>
      <c r="L296">
        <f>IF('Tree Inventory'!C296="","",'Tree Inventory'!A296)</f>
      </c>
    </row>
    <row r="297" spans="1:12" x14ac:dyDescent="0.25">
      <c r="A297">
        <f>IF('Tree Inventory'!C297="","",'Tree Inventory'!C297)</f>
      </c>
      <c r="B297">
        <f>IF('Tree Inventory'!C297="","","Fruit Trees")</f>
      </c>
      <c r="C297">
        <f>IF('Tree Inventory'!C297="","",'Tree Inventory'!B297)</f>
      </c>
      <c r="D297">
        <f>IF('Tree Inventory'!C297="","",'Tree Inventory'!E297)</f>
      </c>
      <c r="E297">
        <f>IF('Tree Inventory'!C297="","",'Tree Inventory'!F297)</f>
      </c>
      <c r="F297">
        <f>IF('Tree Inventory'!C297="","",'Tree Inventory'!G297)</f>
      </c>
      <c r="G297">
        <f>IF('Tree Inventory'!C297="","",IF('Tree Inventory'!H297="","",TEXT('Tree Inventory'!H297,"yyyy-mm-dd")))</f>
      </c>
      <c r="H297">
        <f>IF('Tree Inventory'!C297="","",IF('Tree Inventory'!J297="Active","active","needs-review"))</f>
      </c>
      <c r="I297">
        <f>IF('Tree Inventory'!C297="","",'Tree Inventory'!L297)</f>
      </c>
      <c r="J297">
        <f>IF('Tree Inventory'!C297="","",'Tree Inventory'!D297)</f>
      </c>
      <c r="K297">
        <f>IF('Tree Inventory'!C297="","",'Tree Inventory'!I297)</f>
      </c>
      <c r="L297">
        <f>IF('Tree Inventory'!C297="","",'Tree Inventory'!A297)</f>
      </c>
    </row>
    <row r="298" spans="1:12" x14ac:dyDescent="0.25">
      <c r="A298">
        <f>IF('Tree Inventory'!C298="","",'Tree Inventory'!C298)</f>
      </c>
      <c r="B298">
        <f>IF('Tree Inventory'!C298="","","Fruit Trees")</f>
      </c>
      <c r="C298">
        <f>IF('Tree Inventory'!C298="","",'Tree Inventory'!B298)</f>
      </c>
      <c r="D298">
        <f>IF('Tree Inventory'!C298="","",'Tree Inventory'!E298)</f>
      </c>
      <c r="E298">
        <f>IF('Tree Inventory'!C298="","",'Tree Inventory'!F298)</f>
      </c>
      <c r="F298">
        <f>IF('Tree Inventory'!C298="","",'Tree Inventory'!G298)</f>
      </c>
      <c r="G298">
        <f>IF('Tree Inventory'!C298="","",IF('Tree Inventory'!H298="","",TEXT('Tree Inventory'!H298,"yyyy-mm-dd")))</f>
      </c>
      <c r="H298">
        <f>IF('Tree Inventory'!C298="","",IF('Tree Inventory'!J298="Active","active","needs-review"))</f>
      </c>
      <c r="I298">
        <f>IF('Tree Inventory'!C298="","",'Tree Inventory'!L298)</f>
      </c>
      <c r="J298">
        <f>IF('Tree Inventory'!C298="","",'Tree Inventory'!D298)</f>
      </c>
      <c r="K298">
        <f>IF('Tree Inventory'!C298="","",'Tree Inventory'!I298)</f>
      </c>
      <c r="L298">
        <f>IF('Tree Inventory'!C298="","",'Tree Inventory'!A298)</f>
      </c>
    </row>
    <row r="299" spans="1:12" x14ac:dyDescent="0.25">
      <c r="A299">
        <f>IF('Tree Inventory'!C299="","",'Tree Inventory'!C299)</f>
      </c>
      <c r="B299">
        <f>IF('Tree Inventory'!C299="","","Fruit Trees")</f>
      </c>
      <c r="C299">
        <f>IF('Tree Inventory'!C299="","",'Tree Inventory'!B299)</f>
      </c>
      <c r="D299">
        <f>IF('Tree Inventory'!C299="","",'Tree Inventory'!E299)</f>
      </c>
      <c r="E299">
        <f>IF('Tree Inventory'!C299="","",'Tree Inventory'!F299)</f>
      </c>
      <c r="F299">
        <f>IF('Tree Inventory'!C299="","",'Tree Inventory'!G299)</f>
      </c>
      <c r="G299">
        <f>IF('Tree Inventory'!C299="","",IF('Tree Inventory'!H299="","",TEXT('Tree Inventory'!H299,"yyyy-mm-dd")))</f>
      </c>
      <c r="H299">
        <f>IF('Tree Inventory'!C299="","",IF('Tree Inventory'!J299="Active","active","needs-review"))</f>
      </c>
      <c r="I299">
        <f>IF('Tree Inventory'!C299="","",'Tree Inventory'!L299)</f>
      </c>
      <c r="J299">
        <f>IF('Tree Inventory'!C299="","",'Tree Inventory'!D299)</f>
      </c>
      <c r="K299">
        <f>IF('Tree Inventory'!C299="","",'Tree Inventory'!I299)</f>
      </c>
      <c r="L299">
        <f>IF('Tree Inventory'!C299="","",'Tree Inventory'!A299)</f>
      </c>
    </row>
    <row r="300" spans="1:12" x14ac:dyDescent="0.25">
      <c r="A300">
        <f>IF('Tree Inventory'!C300="","",'Tree Inventory'!C300)</f>
      </c>
      <c r="B300">
        <f>IF('Tree Inventory'!C300="","","Fruit Trees")</f>
      </c>
      <c r="C300">
        <f>IF('Tree Inventory'!C300="","",'Tree Inventory'!B300)</f>
      </c>
      <c r="D300">
        <f>IF('Tree Inventory'!C300="","",'Tree Inventory'!E300)</f>
      </c>
      <c r="E300">
        <f>IF('Tree Inventory'!C300="","",'Tree Inventory'!F300)</f>
      </c>
      <c r="F300">
        <f>IF('Tree Inventory'!C300="","",'Tree Inventory'!G300)</f>
      </c>
      <c r="G300">
        <f>IF('Tree Inventory'!C300="","",IF('Tree Inventory'!H300="","",TEXT('Tree Inventory'!H300,"yyyy-mm-dd")))</f>
      </c>
      <c r="H300">
        <f>IF('Tree Inventory'!C300="","",IF('Tree Inventory'!J300="Active","active","needs-review"))</f>
      </c>
      <c r="I300">
        <f>IF('Tree Inventory'!C300="","",'Tree Inventory'!L300)</f>
      </c>
      <c r="J300">
        <f>IF('Tree Inventory'!C300="","",'Tree Inventory'!D300)</f>
      </c>
      <c r="K300">
        <f>IF('Tree Inventory'!C300="","",'Tree Inventory'!I300)</f>
      </c>
      <c r="L300">
        <f>IF('Tree Inventory'!C300="","",'Tree Inventory'!A300)</f>
      </c>
    </row>
    <row r="301" spans="1:12" x14ac:dyDescent="0.25">
      <c r="A301">
        <f>IF('Tree Inventory'!C301="","",'Tree Inventory'!C301)</f>
      </c>
      <c r="B301">
        <f>IF('Tree Inventory'!C301="","","Fruit Trees")</f>
      </c>
      <c r="C301">
        <f>IF('Tree Inventory'!C301="","",'Tree Inventory'!B301)</f>
      </c>
      <c r="D301">
        <f>IF('Tree Inventory'!C301="","",'Tree Inventory'!E301)</f>
      </c>
      <c r="E301">
        <f>IF('Tree Inventory'!C301="","",'Tree Inventory'!F301)</f>
      </c>
      <c r="F301">
        <f>IF('Tree Inventory'!C301="","",'Tree Inventory'!G301)</f>
      </c>
      <c r="G301">
        <f>IF('Tree Inventory'!C301="","",IF('Tree Inventory'!H301="","",TEXT('Tree Inventory'!H301,"yyyy-mm-dd")))</f>
      </c>
      <c r="H301">
        <f>IF('Tree Inventory'!C301="","",IF('Tree Inventory'!J301="Active","active","needs-review"))</f>
      </c>
      <c r="I301">
        <f>IF('Tree Inventory'!C301="","",'Tree Inventory'!L301)</f>
      </c>
      <c r="J301">
        <f>IF('Tree Inventory'!C301="","",'Tree Inventory'!D301)</f>
      </c>
      <c r="K301">
        <f>IF('Tree Inventory'!C301="","",'Tree Inventory'!I301)</f>
      </c>
      <c r="L301">
        <f>IF('Tree Inventory'!C301="","",'Tree Inventory'!A301)</f>
      </c>
    </row>
    <row r="302" spans="1:12" x14ac:dyDescent="0.25">
      <c r="A302">
        <f>IF('Tree Inventory'!C302="","",'Tree Inventory'!C302)</f>
      </c>
      <c r="B302">
        <f>IF('Tree Inventory'!C302="","","Fruit Trees")</f>
      </c>
      <c r="C302">
        <f>IF('Tree Inventory'!C302="","",'Tree Inventory'!B302)</f>
      </c>
      <c r="D302">
        <f>IF('Tree Inventory'!C302="","",'Tree Inventory'!E302)</f>
      </c>
      <c r="E302">
        <f>IF('Tree Inventory'!C302="","",'Tree Inventory'!F302)</f>
      </c>
      <c r="F302">
        <f>IF('Tree Inventory'!C302="","",'Tree Inventory'!G302)</f>
      </c>
      <c r="G302">
        <f>IF('Tree Inventory'!C302="","",IF('Tree Inventory'!H302="","",TEXT('Tree Inventory'!H302,"yyyy-mm-dd")))</f>
      </c>
      <c r="H302">
        <f>IF('Tree Inventory'!C302="","",IF('Tree Inventory'!J302="Active","active","needs-review"))</f>
      </c>
      <c r="I302">
        <f>IF('Tree Inventory'!C302="","",'Tree Inventory'!L302)</f>
      </c>
      <c r="J302">
        <f>IF('Tree Inventory'!C302="","",'Tree Inventory'!D302)</f>
      </c>
      <c r="K302">
        <f>IF('Tree Inventory'!C302="","",'Tree Inventory'!I302)</f>
      </c>
      <c r="L302">
        <f>IF('Tree Inventory'!C302="","",'Tree Inventory'!A302)</f>
      </c>
    </row>
    <row r="303" spans="1:12" x14ac:dyDescent="0.25">
      <c r="A303">
        <f>IF('Tree Inventory'!C303="","",'Tree Inventory'!C303)</f>
      </c>
      <c r="B303">
        <f>IF('Tree Inventory'!C303="","","Fruit Trees")</f>
      </c>
      <c r="C303">
        <f>IF('Tree Inventory'!C303="","",'Tree Inventory'!B303)</f>
      </c>
      <c r="D303">
        <f>IF('Tree Inventory'!C303="","",'Tree Inventory'!E303)</f>
      </c>
      <c r="E303">
        <f>IF('Tree Inventory'!C303="","",'Tree Inventory'!F303)</f>
      </c>
      <c r="F303">
        <f>IF('Tree Inventory'!C303="","",'Tree Inventory'!G303)</f>
      </c>
      <c r="G303">
        <f>IF('Tree Inventory'!C303="","",IF('Tree Inventory'!H303="","",TEXT('Tree Inventory'!H303,"yyyy-mm-dd")))</f>
      </c>
      <c r="H303">
        <f>IF('Tree Inventory'!C303="","",IF('Tree Inventory'!J303="Active","active","needs-review"))</f>
      </c>
      <c r="I303">
        <f>IF('Tree Inventory'!C303="","",'Tree Inventory'!L303)</f>
      </c>
      <c r="J303">
        <f>IF('Tree Inventory'!C303="","",'Tree Inventory'!D303)</f>
      </c>
      <c r="K303">
        <f>IF('Tree Inventory'!C303="","",'Tree Inventory'!I303)</f>
      </c>
      <c r="L303">
        <f>IF('Tree Inventory'!C303="","",'Tree Inventory'!A303)</f>
      </c>
    </row>
    <row r="304" spans="1:12" x14ac:dyDescent="0.25">
      <c r="A304">
        <f>IF('Tree Inventory'!C304="","",'Tree Inventory'!C304)</f>
      </c>
      <c r="B304">
        <f>IF('Tree Inventory'!C304="","","Fruit Trees")</f>
      </c>
      <c r="C304">
        <f>IF('Tree Inventory'!C304="","",'Tree Inventory'!B304)</f>
      </c>
      <c r="D304">
        <f>IF('Tree Inventory'!C304="","",'Tree Inventory'!E304)</f>
      </c>
      <c r="E304">
        <f>IF('Tree Inventory'!C304="","",'Tree Inventory'!F304)</f>
      </c>
      <c r="F304">
        <f>IF('Tree Inventory'!C304="","",'Tree Inventory'!G304)</f>
      </c>
      <c r="G304">
        <f>IF('Tree Inventory'!C304="","",IF('Tree Inventory'!H304="","",TEXT('Tree Inventory'!H304,"yyyy-mm-dd")))</f>
      </c>
      <c r="H304">
        <f>IF('Tree Inventory'!C304="","",IF('Tree Inventory'!J304="Active","active","needs-review"))</f>
      </c>
      <c r="I304">
        <f>IF('Tree Inventory'!C304="","",'Tree Inventory'!L304)</f>
      </c>
      <c r="J304">
        <f>IF('Tree Inventory'!C304="","",'Tree Inventory'!D304)</f>
      </c>
      <c r="K304">
        <f>IF('Tree Inventory'!C304="","",'Tree Inventory'!I304)</f>
      </c>
      <c r="L304">
        <f>IF('Tree Inventory'!C304="","",'Tree Inventory'!A304)</f>
      </c>
    </row>
    <row r="305" spans="1:12" x14ac:dyDescent="0.25">
      <c r="A305">
        <f>IF('Tree Inventory'!C305="","",'Tree Inventory'!C305)</f>
      </c>
      <c r="B305">
        <f>IF('Tree Inventory'!C305="","","Fruit Trees")</f>
      </c>
      <c r="C305">
        <f>IF('Tree Inventory'!C305="","",'Tree Inventory'!B305)</f>
      </c>
      <c r="D305">
        <f>IF('Tree Inventory'!C305="","",'Tree Inventory'!E305)</f>
      </c>
      <c r="E305">
        <f>IF('Tree Inventory'!C305="","",'Tree Inventory'!F305)</f>
      </c>
      <c r="F305">
        <f>IF('Tree Inventory'!C305="","",'Tree Inventory'!G305)</f>
      </c>
      <c r="G305">
        <f>IF('Tree Inventory'!C305="","",IF('Tree Inventory'!H305="","",TEXT('Tree Inventory'!H305,"yyyy-mm-dd")))</f>
      </c>
      <c r="H305">
        <f>IF('Tree Inventory'!C305="","",IF('Tree Inventory'!J305="Active","active","needs-review"))</f>
      </c>
      <c r="I305">
        <f>IF('Tree Inventory'!C305="","",'Tree Inventory'!L305)</f>
      </c>
      <c r="J305">
        <f>IF('Tree Inventory'!C305="","",'Tree Inventory'!D305)</f>
      </c>
      <c r="K305">
        <f>IF('Tree Inventory'!C305="","",'Tree Inventory'!I305)</f>
      </c>
      <c r="L305">
        <f>IF('Tree Inventory'!C305="","",'Tree Inventory'!A305)</f>
      </c>
    </row>
    <row r="306" spans="1:12" x14ac:dyDescent="0.25">
      <c r="A306">
        <f>IF('Tree Inventory'!C306="","",'Tree Inventory'!C306)</f>
      </c>
      <c r="B306">
        <f>IF('Tree Inventory'!C306="","","Fruit Trees")</f>
      </c>
      <c r="C306">
        <f>IF('Tree Inventory'!C306="","",'Tree Inventory'!B306)</f>
      </c>
      <c r="D306">
        <f>IF('Tree Inventory'!C306="","",'Tree Inventory'!E306)</f>
      </c>
      <c r="E306">
        <f>IF('Tree Inventory'!C306="","",'Tree Inventory'!F306)</f>
      </c>
      <c r="F306">
        <f>IF('Tree Inventory'!C306="","",'Tree Inventory'!G306)</f>
      </c>
      <c r="G306">
        <f>IF('Tree Inventory'!C306="","",IF('Tree Inventory'!H306="","",TEXT('Tree Inventory'!H306,"yyyy-mm-dd")))</f>
      </c>
      <c r="H306">
        <f>IF('Tree Inventory'!C306="","",IF('Tree Inventory'!J306="Active","active","needs-review"))</f>
      </c>
      <c r="I306">
        <f>IF('Tree Inventory'!C306="","",'Tree Inventory'!L306)</f>
      </c>
      <c r="J306">
        <f>IF('Tree Inventory'!C306="","",'Tree Inventory'!D306)</f>
      </c>
      <c r="K306">
        <f>IF('Tree Inventory'!C306="","",'Tree Inventory'!I306)</f>
      </c>
      <c r="L306">
        <f>IF('Tree Inventory'!C306="","",'Tree Inventory'!A306)</f>
      </c>
    </row>
    <row r="307" spans="1:12" x14ac:dyDescent="0.25">
      <c r="A307">
        <f>IF('Tree Inventory'!C307="","",'Tree Inventory'!C307)</f>
      </c>
      <c r="B307">
        <f>IF('Tree Inventory'!C307="","","Fruit Trees")</f>
      </c>
      <c r="C307">
        <f>IF('Tree Inventory'!C307="","",'Tree Inventory'!B307)</f>
      </c>
      <c r="D307">
        <f>IF('Tree Inventory'!C307="","",'Tree Inventory'!E307)</f>
      </c>
      <c r="E307">
        <f>IF('Tree Inventory'!C307="","",'Tree Inventory'!F307)</f>
      </c>
      <c r="F307">
        <f>IF('Tree Inventory'!C307="","",'Tree Inventory'!G307)</f>
      </c>
      <c r="G307">
        <f>IF('Tree Inventory'!C307="","",IF('Tree Inventory'!H307="","",TEXT('Tree Inventory'!H307,"yyyy-mm-dd")))</f>
      </c>
      <c r="H307">
        <f>IF('Tree Inventory'!C307="","",IF('Tree Inventory'!J307="Active","active","needs-review"))</f>
      </c>
      <c r="I307">
        <f>IF('Tree Inventory'!C307="","",'Tree Inventory'!L307)</f>
      </c>
      <c r="J307">
        <f>IF('Tree Inventory'!C307="","",'Tree Inventory'!D307)</f>
      </c>
      <c r="K307">
        <f>IF('Tree Inventory'!C307="","",'Tree Inventory'!I307)</f>
      </c>
      <c r="L307">
        <f>IF('Tree Inventory'!C307="","",'Tree Inventory'!A307)</f>
      </c>
    </row>
    <row r="308" spans="1:12" x14ac:dyDescent="0.25">
      <c r="A308">
        <f>IF('Tree Inventory'!C308="","",'Tree Inventory'!C308)</f>
      </c>
      <c r="B308">
        <f>IF('Tree Inventory'!C308="","","Fruit Trees")</f>
      </c>
      <c r="C308">
        <f>IF('Tree Inventory'!C308="","",'Tree Inventory'!B308)</f>
      </c>
      <c r="D308">
        <f>IF('Tree Inventory'!C308="","",'Tree Inventory'!E308)</f>
      </c>
      <c r="E308">
        <f>IF('Tree Inventory'!C308="","",'Tree Inventory'!F308)</f>
      </c>
      <c r="F308">
        <f>IF('Tree Inventory'!C308="","",'Tree Inventory'!G308)</f>
      </c>
      <c r="G308">
        <f>IF('Tree Inventory'!C308="","",IF('Tree Inventory'!H308="","",TEXT('Tree Inventory'!H308,"yyyy-mm-dd")))</f>
      </c>
      <c r="H308">
        <f>IF('Tree Inventory'!C308="","",IF('Tree Inventory'!J308="Active","active","needs-review"))</f>
      </c>
      <c r="I308">
        <f>IF('Tree Inventory'!C308="","",'Tree Inventory'!L308)</f>
      </c>
      <c r="J308">
        <f>IF('Tree Inventory'!C308="","",'Tree Inventory'!D308)</f>
      </c>
      <c r="K308">
        <f>IF('Tree Inventory'!C308="","",'Tree Inventory'!I308)</f>
      </c>
      <c r="L308">
        <f>IF('Tree Inventory'!C308="","",'Tree Inventory'!A308)</f>
      </c>
    </row>
    <row r="309" spans="1:12" x14ac:dyDescent="0.25">
      <c r="A309">
        <f>IF('Tree Inventory'!C309="","",'Tree Inventory'!C309)</f>
      </c>
      <c r="B309">
        <f>IF('Tree Inventory'!C309="","","Fruit Trees")</f>
      </c>
      <c r="C309">
        <f>IF('Tree Inventory'!C309="","",'Tree Inventory'!B309)</f>
      </c>
      <c r="D309">
        <f>IF('Tree Inventory'!C309="","",'Tree Inventory'!E309)</f>
      </c>
      <c r="E309">
        <f>IF('Tree Inventory'!C309="","",'Tree Inventory'!F309)</f>
      </c>
      <c r="F309">
        <f>IF('Tree Inventory'!C309="","",'Tree Inventory'!G309)</f>
      </c>
      <c r="G309">
        <f>IF('Tree Inventory'!C309="","",IF('Tree Inventory'!H309="","",TEXT('Tree Inventory'!H309,"yyyy-mm-dd")))</f>
      </c>
      <c r="H309">
        <f>IF('Tree Inventory'!C309="","",IF('Tree Inventory'!J309="Active","active","needs-review"))</f>
      </c>
      <c r="I309">
        <f>IF('Tree Inventory'!C309="","",'Tree Inventory'!L309)</f>
      </c>
      <c r="J309">
        <f>IF('Tree Inventory'!C309="","",'Tree Inventory'!D309)</f>
      </c>
      <c r="K309">
        <f>IF('Tree Inventory'!C309="","",'Tree Inventory'!I309)</f>
      </c>
      <c r="L309">
        <f>IF('Tree Inventory'!C309="","",'Tree Inventory'!A309)</f>
      </c>
    </row>
    <row r="310" spans="1:12" x14ac:dyDescent="0.25">
      <c r="A310">
        <f>IF('Tree Inventory'!C310="","",'Tree Inventory'!C310)</f>
      </c>
      <c r="B310">
        <f>IF('Tree Inventory'!C310="","","Fruit Trees")</f>
      </c>
      <c r="C310">
        <f>IF('Tree Inventory'!C310="","",'Tree Inventory'!B310)</f>
      </c>
      <c r="D310">
        <f>IF('Tree Inventory'!C310="","",'Tree Inventory'!E310)</f>
      </c>
      <c r="E310">
        <f>IF('Tree Inventory'!C310="","",'Tree Inventory'!F310)</f>
      </c>
      <c r="F310">
        <f>IF('Tree Inventory'!C310="","",'Tree Inventory'!G310)</f>
      </c>
      <c r="G310">
        <f>IF('Tree Inventory'!C310="","",IF('Tree Inventory'!H310="","",TEXT('Tree Inventory'!H310,"yyyy-mm-dd")))</f>
      </c>
      <c r="H310">
        <f>IF('Tree Inventory'!C310="","",IF('Tree Inventory'!J310="Active","active","needs-review"))</f>
      </c>
      <c r="I310">
        <f>IF('Tree Inventory'!C310="","",'Tree Inventory'!L310)</f>
      </c>
      <c r="J310">
        <f>IF('Tree Inventory'!C310="","",'Tree Inventory'!D310)</f>
      </c>
      <c r="K310">
        <f>IF('Tree Inventory'!C310="","",'Tree Inventory'!I310)</f>
      </c>
      <c r="L310">
        <f>IF('Tree Inventory'!C310="","",'Tree Inventory'!A310)</f>
      </c>
    </row>
    <row r="311" spans="1:12" x14ac:dyDescent="0.25">
      <c r="A311">
        <f>IF('Tree Inventory'!C311="","",'Tree Inventory'!C311)</f>
      </c>
      <c r="B311">
        <f>IF('Tree Inventory'!C311="","","Fruit Trees")</f>
      </c>
      <c r="C311">
        <f>IF('Tree Inventory'!C311="","",'Tree Inventory'!B311)</f>
      </c>
      <c r="D311">
        <f>IF('Tree Inventory'!C311="","",'Tree Inventory'!E311)</f>
      </c>
      <c r="E311">
        <f>IF('Tree Inventory'!C311="","",'Tree Inventory'!F311)</f>
      </c>
      <c r="F311">
        <f>IF('Tree Inventory'!C311="","",'Tree Inventory'!G311)</f>
      </c>
      <c r="G311">
        <f>IF('Tree Inventory'!C311="","",IF('Tree Inventory'!H311="","",TEXT('Tree Inventory'!H311,"yyyy-mm-dd")))</f>
      </c>
      <c r="H311">
        <f>IF('Tree Inventory'!C311="","",IF('Tree Inventory'!J311="Active","active","needs-review"))</f>
      </c>
      <c r="I311">
        <f>IF('Tree Inventory'!C311="","",'Tree Inventory'!L311)</f>
      </c>
      <c r="J311">
        <f>IF('Tree Inventory'!C311="","",'Tree Inventory'!D311)</f>
      </c>
      <c r="K311">
        <f>IF('Tree Inventory'!C311="","",'Tree Inventory'!I311)</f>
      </c>
      <c r="L311">
        <f>IF('Tree Inventory'!C311="","",'Tree Inventory'!A311)</f>
      </c>
    </row>
    <row r="312" spans="1:12" x14ac:dyDescent="0.25">
      <c r="A312">
        <f>IF('Tree Inventory'!C312="","",'Tree Inventory'!C312)</f>
      </c>
      <c r="B312">
        <f>IF('Tree Inventory'!C312="","","Fruit Trees")</f>
      </c>
      <c r="C312">
        <f>IF('Tree Inventory'!C312="","",'Tree Inventory'!B312)</f>
      </c>
      <c r="D312">
        <f>IF('Tree Inventory'!C312="","",'Tree Inventory'!E312)</f>
      </c>
      <c r="E312">
        <f>IF('Tree Inventory'!C312="","",'Tree Inventory'!F312)</f>
      </c>
      <c r="F312">
        <f>IF('Tree Inventory'!C312="","",'Tree Inventory'!G312)</f>
      </c>
      <c r="G312">
        <f>IF('Tree Inventory'!C312="","",IF('Tree Inventory'!H312="","",TEXT('Tree Inventory'!H312,"yyyy-mm-dd")))</f>
      </c>
      <c r="H312">
        <f>IF('Tree Inventory'!C312="","",IF('Tree Inventory'!J312="Active","active","needs-review"))</f>
      </c>
      <c r="I312">
        <f>IF('Tree Inventory'!C312="","",'Tree Inventory'!L312)</f>
      </c>
      <c r="J312">
        <f>IF('Tree Inventory'!C312="","",'Tree Inventory'!D312)</f>
      </c>
      <c r="K312">
        <f>IF('Tree Inventory'!C312="","",'Tree Inventory'!I312)</f>
      </c>
      <c r="L312">
        <f>IF('Tree Inventory'!C312="","",'Tree Inventory'!A312)</f>
      </c>
    </row>
    <row r="313" spans="1:12" x14ac:dyDescent="0.25">
      <c r="A313">
        <f>IF('Tree Inventory'!C313="","",'Tree Inventory'!C313)</f>
      </c>
      <c r="B313">
        <f>IF('Tree Inventory'!C313="","","Fruit Trees")</f>
      </c>
      <c r="C313">
        <f>IF('Tree Inventory'!C313="","",'Tree Inventory'!B313)</f>
      </c>
      <c r="D313">
        <f>IF('Tree Inventory'!C313="","",'Tree Inventory'!E313)</f>
      </c>
      <c r="E313">
        <f>IF('Tree Inventory'!C313="","",'Tree Inventory'!F313)</f>
      </c>
      <c r="F313">
        <f>IF('Tree Inventory'!C313="","",'Tree Inventory'!G313)</f>
      </c>
      <c r="G313">
        <f>IF('Tree Inventory'!C313="","",IF('Tree Inventory'!H313="","",TEXT('Tree Inventory'!H313,"yyyy-mm-dd")))</f>
      </c>
      <c r="H313">
        <f>IF('Tree Inventory'!C313="","",IF('Tree Inventory'!J313="Active","active","needs-review"))</f>
      </c>
      <c r="I313">
        <f>IF('Tree Inventory'!C313="","",'Tree Inventory'!L313)</f>
      </c>
      <c r="J313">
        <f>IF('Tree Inventory'!C313="","",'Tree Inventory'!D313)</f>
      </c>
      <c r="K313">
        <f>IF('Tree Inventory'!C313="","",'Tree Inventory'!I313)</f>
      </c>
      <c r="L313">
        <f>IF('Tree Inventory'!C313="","",'Tree Inventory'!A313)</f>
      </c>
    </row>
    <row r="314" spans="1:12" x14ac:dyDescent="0.25">
      <c r="A314">
        <f>IF('Tree Inventory'!C314="","",'Tree Inventory'!C314)</f>
      </c>
      <c r="B314">
        <f>IF('Tree Inventory'!C314="","","Fruit Trees")</f>
      </c>
      <c r="C314">
        <f>IF('Tree Inventory'!C314="","",'Tree Inventory'!B314)</f>
      </c>
      <c r="D314">
        <f>IF('Tree Inventory'!C314="","",'Tree Inventory'!E314)</f>
      </c>
      <c r="E314">
        <f>IF('Tree Inventory'!C314="","",'Tree Inventory'!F314)</f>
      </c>
      <c r="F314">
        <f>IF('Tree Inventory'!C314="","",'Tree Inventory'!G314)</f>
      </c>
      <c r="G314">
        <f>IF('Tree Inventory'!C314="","",IF('Tree Inventory'!H314="","",TEXT('Tree Inventory'!H314,"yyyy-mm-dd")))</f>
      </c>
      <c r="H314">
        <f>IF('Tree Inventory'!C314="","",IF('Tree Inventory'!J314="Active","active","needs-review"))</f>
      </c>
      <c r="I314">
        <f>IF('Tree Inventory'!C314="","",'Tree Inventory'!L314)</f>
      </c>
      <c r="J314">
        <f>IF('Tree Inventory'!C314="","",'Tree Inventory'!D314)</f>
      </c>
      <c r="K314">
        <f>IF('Tree Inventory'!C314="","",'Tree Inventory'!I314)</f>
      </c>
      <c r="L314">
        <f>IF('Tree Inventory'!C314="","",'Tree Inventory'!A314)</f>
      </c>
    </row>
    <row r="315" spans="1:12" x14ac:dyDescent="0.25">
      <c r="A315">
        <f>IF('Tree Inventory'!C315="","",'Tree Inventory'!C315)</f>
      </c>
      <c r="B315">
        <f>IF('Tree Inventory'!C315="","","Fruit Trees")</f>
      </c>
      <c r="C315">
        <f>IF('Tree Inventory'!C315="","",'Tree Inventory'!B315)</f>
      </c>
      <c r="D315">
        <f>IF('Tree Inventory'!C315="","",'Tree Inventory'!E315)</f>
      </c>
      <c r="E315">
        <f>IF('Tree Inventory'!C315="","",'Tree Inventory'!F315)</f>
      </c>
      <c r="F315">
        <f>IF('Tree Inventory'!C315="","",'Tree Inventory'!G315)</f>
      </c>
      <c r="G315">
        <f>IF('Tree Inventory'!C315="","",IF('Tree Inventory'!H315="","",TEXT('Tree Inventory'!H315,"yyyy-mm-dd")))</f>
      </c>
      <c r="H315">
        <f>IF('Tree Inventory'!C315="","",IF('Tree Inventory'!J315="Active","active","needs-review"))</f>
      </c>
      <c r="I315">
        <f>IF('Tree Inventory'!C315="","",'Tree Inventory'!L315)</f>
      </c>
      <c r="J315">
        <f>IF('Tree Inventory'!C315="","",'Tree Inventory'!D315)</f>
      </c>
      <c r="K315">
        <f>IF('Tree Inventory'!C315="","",'Tree Inventory'!I315)</f>
      </c>
      <c r="L315">
        <f>IF('Tree Inventory'!C315="","",'Tree Inventory'!A315)</f>
      </c>
    </row>
    <row r="316" spans="1:12" x14ac:dyDescent="0.25">
      <c r="A316">
        <f>IF('Tree Inventory'!C316="","",'Tree Inventory'!C316)</f>
      </c>
      <c r="B316">
        <f>IF('Tree Inventory'!C316="","","Fruit Trees")</f>
      </c>
      <c r="C316">
        <f>IF('Tree Inventory'!C316="","",'Tree Inventory'!B316)</f>
      </c>
      <c r="D316">
        <f>IF('Tree Inventory'!C316="","",'Tree Inventory'!E316)</f>
      </c>
      <c r="E316">
        <f>IF('Tree Inventory'!C316="","",'Tree Inventory'!F316)</f>
      </c>
      <c r="F316">
        <f>IF('Tree Inventory'!C316="","",'Tree Inventory'!G316)</f>
      </c>
      <c r="G316">
        <f>IF('Tree Inventory'!C316="","",IF('Tree Inventory'!H316="","",TEXT('Tree Inventory'!H316,"yyyy-mm-dd")))</f>
      </c>
      <c r="H316">
        <f>IF('Tree Inventory'!C316="","",IF('Tree Inventory'!J316="Active","active","needs-review"))</f>
      </c>
      <c r="I316">
        <f>IF('Tree Inventory'!C316="","",'Tree Inventory'!L316)</f>
      </c>
      <c r="J316">
        <f>IF('Tree Inventory'!C316="","",'Tree Inventory'!D316)</f>
      </c>
      <c r="K316">
        <f>IF('Tree Inventory'!C316="","",'Tree Inventory'!I316)</f>
      </c>
      <c r="L316">
        <f>IF('Tree Inventory'!C316="","",'Tree Inventory'!A316)</f>
      </c>
    </row>
    <row r="317" spans="1:12" x14ac:dyDescent="0.25">
      <c r="A317">
        <f>IF('Tree Inventory'!C317="","",'Tree Inventory'!C317)</f>
      </c>
      <c r="B317">
        <f>IF('Tree Inventory'!C317="","","Fruit Trees")</f>
      </c>
      <c r="C317">
        <f>IF('Tree Inventory'!C317="","",'Tree Inventory'!B317)</f>
      </c>
      <c r="D317">
        <f>IF('Tree Inventory'!C317="","",'Tree Inventory'!E317)</f>
      </c>
      <c r="E317">
        <f>IF('Tree Inventory'!C317="","",'Tree Inventory'!F317)</f>
      </c>
      <c r="F317">
        <f>IF('Tree Inventory'!C317="","",'Tree Inventory'!G317)</f>
      </c>
      <c r="G317">
        <f>IF('Tree Inventory'!C317="","",IF('Tree Inventory'!H317="","",TEXT('Tree Inventory'!H317,"yyyy-mm-dd")))</f>
      </c>
      <c r="H317">
        <f>IF('Tree Inventory'!C317="","",IF('Tree Inventory'!J317="Active","active","needs-review"))</f>
      </c>
      <c r="I317">
        <f>IF('Tree Inventory'!C317="","",'Tree Inventory'!L317)</f>
      </c>
      <c r="J317">
        <f>IF('Tree Inventory'!C317="","",'Tree Inventory'!D317)</f>
      </c>
      <c r="K317">
        <f>IF('Tree Inventory'!C317="","",'Tree Inventory'!I317)</f>
      </c>
      <c r="L317">
        <f>IF('Tree Inventory'!C317="","",'Tree Inventory'!A317)</f>
      </c>
    </row>
    <row r="318" spans="1:12" x14ac:dyDescent="0.25">
      <c r="A318">
        <f>IF('Tree Inventory'!C318="","",'Tree Inventory'!C318)</f>
      </c>
      <c r="B318">
        <f>IF('Tree Inventory'!C318="","","Fruit Trees")</f>
      </c>
      <c r="C318">
        <f>IF('Tree Inventory'!C318="","",'Tree Inventory'!B318)</f>
      </c>
      <c r="D318">
        <f>IF('Tree Inventory'!C318="","",'Tree Inventory'!E318)</f>
      </c>
      <c r="E318">
        <f>IF('Tree Inventory'!C318="","",'Tree Inventory'!F318)</f>
      </c>
      <c r="F318">
        <f>IF('Tree Inventory'!C318="","",'Tree Inventory'!G318)</f>
      </c>
      <c r="G318">
        <f>IF('Tree Inventory'!C318="","",IF('Tree Inventory'!H318="","",TEXT('Tree Inventory'!H318,"yyyy-mm-dd")))</f>
      </c>
      <c r="H318">
        <f>IF('Tree Inventory'!C318="","",IF('Tree Inventory'!J318="Active","active","needs-review"))</f>
      </c>
      <c r="I318">
        <f>IF('Tree Inventory'!C318="","",'Tree Inventory'!L318)</f>
      </c>
      <c r="J318">
        <f>IF('Tree Inventory'!C318="","",'Tree Inventory'!D318)</f>
      </c>
      <c r="K318">
        <f>IF('Tree Inventory'!C318="","",'Tree Inventory'!I318)</f>
      </c>
      <c r="L318">
        <f>IF('Tree Inventory'!C318="","",'Tree Inventory'!A318)</f>
      </c>
    </row>
    <row r="319" spans="1:12" x14ac:dyDescent="0.25">
      <c r="A319">
        <f>IF('Tree Inventory'!C319="","",'Tree Inventory'!C319)</f>
      </c>
      <c r="B319">
        <f>IF('Tree Inventory'!C319="","","Fruit Trees")</f>
      </c>
      <c r="C319">
        <f>IF('Tree Inventory'!C319="","",'Tree Inventory'!B319)</f>
      </c>
      <c r="D319">
        <f>IF('Tree Inventory'!C319="","",'Tree Inventory'!E319)</f>
      </c>
      <c r="E319">
        <f>IF('Tree Inventory'!C319="","",'Tree Inventory'!F319)</f>
      </c>
      <c r="F319">
        <f>IF('Tree Inventory'!C319="","",'Tree Inventory'!G319)</f>
      </c>
      <c r="G319">
        <f>IF('Tree Inventory'!C319="","",IF('Tree Inventory'!H319="","",TEXT('Tree Inventory'!H319,"yyyy-mm-dd")))</f>
      </c>
      <c r="H319">
        <f>IF('Tree Inventory'!C319="","",IF('Tree Inventory'!J319="Active","active","needs-review"))</f>
      </c>
      <c r="I319">
        <f>IF('Tree Inventory'!C319="","",'Tree Inventory'!L319)</f>
      </c>
      <c r="J319">
        <f>IF('Tree Inventory'!C319="","",'Tree Inventory'!D319)</f>
      </c>
      <c r="K319">
        <f>IF('Tree Inventory'!C319="","",'Tree Inventory'!I319)</f>
      </c>
      <c r="L319">
        <f>IF('Tree Inventory'!C319="","",'Tree Inventory'!A319)</f>
      </c>
    </row>
    <row r="320" spans="1:12" x14ac:dyDescent="0.25">
      <c r="A320">
        <f>IF('Tree Inventory'!C320="","",'Tree Inventory'!C320)</f>
      </c>
      <c r="B320">
        <f>IF('Tree Inventory'!C320="","","Fruit Trees")</f>
      </c>
      <c r="C320">
        <f>IF('Tree Inventory'!C320="","",'Tree Inventory'!B320)</f>
      </c>
      <c r="D320">
        <f>IF('Tree Inventory'!C320="","",'Tree Inventory'!E320)</f>
      </c>
      <c r="E320">
        <f>IF('Tree Inventory'!C320="","",'Tree Inventory'!F320)</f>
      </c>
      <c r="F320">
        <f>IF('Tree Inventory'!C320="","",'Tree Inventory'!G320)</f>
      </c>
      <c r="G320">
        <f>IF('Tree Inventory'!C320="","",IF('Tree Inventory'!H320="","",TEXT('Tree Inventory'!H320,"yyyy-mm-dd")))</f>
      </c>
      <c r="H320">
        <f>IF('Tree Inventory'!C320="","",IF('Tree Inventory'!J320="Active","active","needs-review"))</f>
      </c>
      <c r="I320">
        <f>IF('Tree Inventory'!C320="","",'Tree Inventory'!L320)</f>
      </c>
      <c r="J320">
        <f>IF('Tree Inventory'!C320="","",'Tree Inventory'!D320)</f>
      </c>
      <c r="K320">
        <f>IF('Tree Inventory'!C320="","",'Tree Inventory'!I320)</f>
      </c>
      <c r="L320">
        <f>IF('Tree Inventory'!C320="","",'Tree Inventory'!A320)</f>
      </c>
    </row>
    <row r="321" spans="1:12" x14ac:dyDescent="0.25">
      <c r="A321">
        <f>IF('Tree Inventory'!C321="","",'Tree Inventory'!C321)</f>
      </c>
      <c r="B321">
        <f>IF('Tree Inventory'!C321="","","Fruit Trees")</f>
      </c>
      <c r="C321">
        <f>IF('Tree Inventory'!C321="","",'Tree Inventory'!B321)</f>
      </c>
      <c r="D321">
        <f>IF('Tree Inventory'!C321="","",'Tree Inventory'!E321)</f>
      </c>
      <c r="E321">
        <f>IF('Tree Inventory'!C321="","",'Tree Inventory'!F321)</f>
      </c>
      <c r="F321">
        <f>IF('Tree Inventory'!C321="","",'Tree Inventory'!G321)</f>
      </c>
      <c r="G321">
        <f>IF('Tree Inventory'!C321="","",IF('Tree Inventory'!H321="","",TEXT('Tree Inventory'!H321,"yyyy-mm-dd")))</f>
      </c>
      <c r="H321">
        <f>IF('Tree Inventory'!C321="","",IF('Tree Inventory'!J321="Active","active","needs-review"))</f>
      </c>
      <c r="I321">
        <f>IF('Tree Inventory'!C321="","",'Tree Inventory'!L321)</f>
      </c>
      <c r="J321">
        <f>IF('Tree Inventory'!C321="","",'Tree Inventory'!D321)</f>
      </c>
      <c r="K321">
        <f>IF('Tree Inventory'!C321="","",'Tree Inventory'!I321)</f>
      </c>
      <c r="L321">
        <f>IF('Tree Inventory'!C321="","",'Tree Inventory'!A321)</f>
      </c>
    </row>
    <row r="322" spans="1:12" x14ac:dyDescent="0.25">
      <c r="A322">
        <f>IF('Tree Inventory'!C322="","",'Tree Inventory'!C322)</f>
      </c>
      <c r="B322">
        <f>IF('Tree Inventory'!C322="","","Fruit Trees")</f>
      </c>
      <c r="C322">
        <f>IF('Tree Inventory'!C322="","",'Tree Inventory'!B322)</f>
      </c>
      <c r="D322">
        <f>IF('Tree Inventory'!C322="","",'Tree Inventory'!E322)</f>
      </c>
      <c r="E322">
        <f>IF('Tree Inventory'!C322="","",'Tree Inventory'!F322)</f>
      </c>
      <c r="F322">
        <f>IF('Tree Inventory'!C322="","",'Tree Inventory'!G322)</f>
      </c>
      <c r="G322">
        <f>IF('Tree Inventory'!C322="","",IF('Tree Inventory'!H322="","",TEXT('Tree Inventory'!H322,"yyyy-mm-dd")))</f>
      </c>
      <c r="H322">
        <f>IF('Tree Inventory'!C322="","",IF('Tree Inventory'!J322="Active","active","needs-review"))</f>
      </c>
      <c r="I322">
        <f>IF('Tree Inventory'!C322="","",'Tree Inventory'!L322)</f>
      </c>
      <c r="J322">
        <f>IF('Tree Inventory'!C322="","",'Tree Inventory'!D322)</f>
      </c>
      <c r="K322">
        <f>IF('Tree Inventory'!C322="","",'Tree Inventory'!I322)</f>
      </c>
      <c r="L322">
        <f>IF('Tree Inventory'!C322="","",'Tree Inventory'!A322)</f>
      </c>
    </row>
    <row r="323" spans="1:12" x14ac:dyDescent="0.25">
      <c r="A323">
        <f>IF('Tree Inventory'!C323="","",'Tree Inventory'!C323)</f>
      </c>
      <c r="B323">
        <f>IF('Tree Inventory'!C323="","","Fruit Trees")</f>
      </c>
      <c r="C323">
        <f>IF('Tree Inventory'!C323="","",'Tree Inventory'!B323)</f>
      </c>
      <c r="D323">
        <f>IF('Tree Inventory'!C323="","",'Tree Inventory'!E323)</f>
      </c>
      <c r="E323">
        <f>IF('Tree Inventory'!C323="","",'Tree Inventory'!F323)</f>
      </c>
      <c r="F323">
        <f>IF('Tree Inventory'!C323="","",'Tree Inventory'!G323)</f>
      </c>
      <c r="G323">
        <f>IF('Tree Inventory'!C323="","",IF('Tree Inventory'!H323="","",TEXT('Tree Inventory'!H323,"yyyy-mm-dd")))</f>
      </c>
      <c r="H323">
        <f>IF('Tree Inventory'!C323="","",IF('Tree Inventory'!J323="Active","active","needs-review"))</f>
      </c>
      <c r="I323">
        <f>IF('Tree Inventory'!C323="","",'Tree Inventory'!L323)</f>
      </c>
      <c r="J323">
        <f>IF('Tree Inventory'!C323="","",'Tree Inventory'!D323)</f>
      </c>
      <c r="K323">
        <f>IF('Tree Inventory'!C323="","",'Tree Inventory'!I323)</f>
      </c>
      <c r="L323">
        <f>IF('Tree Inventory'!C323="","",'Tree Inventory'!A323)</f>
      </c>
    </row>
    <row r="324" spans="1:12" x14ac:dyDescent="0.25">
      <c r="A324">
        <f>IF('Tree Inventory'!C324="","",'Tree Inventory'!C324)</f>
      </c>
      <c r="B324">
        <f>IF('Tree Inventory'!C324="","","Fruit Trees")</f>
      </c>
      <c r="C324">
        <f>IF('Tree Inventory'!C324="","",'Tree Inventory'!B324)</f>
      </c>
      <c r="D324">
        <f>IF('Tree Inventory'!C324="","",'Tree Inventory'!E324)</f>
      </c>
      <c r="E324">
        <f>IF('Tree Inventory'!C324="","",'Tree Inventory'!F324)</f>
      </c>
      <c r="F324">
        <f>IF('Tree Inventory'!C324="","",'Tree Inventory'!G324)</f>
      </c>
      <c r="G324">
        <f>IF('Tree Inventory'!C324="","",IF('Tree Inventory'!H324="","",TEXT('Tree Inventory'!H324,"yyyy-mm-dd")))</f>
      </c>
      <c r="H324">
        <f>IF('Tree Inventory'!C324="","",IF('Tree Inventory'!J324="Active","active","needs-review"))</f>
      </c>
      <c r="I324">
        <f>IF('Tree Inventory'!C324="","",'Tree Inventory'!L324)</f>
      </c>
      <c r="J324">
        <f>IF('Tree Inventory'!C324="","",'Tree Inventory'!D324)</f>
      </c>
      <c r="K324">
        <f>IF('Tree Inventory'!C324="","",'Tree Inventory'!I324)</f>
      </c>
      <c r="L324">
        <f>IF('Tree Inventory'!C324="","",'Tree Inventory'!A324)</f>
      </c>
    </row>
    <row r="325" spans="1:12" x14ac:dyDescent="0.25">
      <c r="A325">
        <f>IF('Tree Inventory'!C325="","",'Tree Inventory'!C325)</f>
      </c>
      <c r="B325">
        <f>IF('Tree Inventory'!C325="","","Fruit Trees")</f>
      </c>
      <c r="C325">
        <f>IF('Tree Inventory'!C325="","",'Tree Inventory'!B325)</f>
      </c>
      <c r="D325">
        <f>IF('Tree Inventory'!C325="","",'Tree Inventory'!E325)</f>
      </c>
      <c r="E325">
        <f>IF('Tree Inventory'!C325="","",'Tree Inventory'!F325)</f>
      </c>
      <c r="F325">
        <f>IF('Tree Inventory'!C325="","",'Tree Inventory'!G325)</f>
      </c>
      <c r="G325">
        <f>IF('Tree Inventory'!C325="","",IF('Tree Inventory'!H325="","",TEXT('Tree Inventory'!H325,"yyyy-mm-dd")))</f>
      </c>
      <c r="H325">
        <f>IF('Tree Inventory'!C325="","",IF('Tree Inventory'!J325="Active","active","needs-review"))</f>
      </c>
      <c r="I325">
        <f>IF('Tree Inventory'!C325="","",'Tree Inventory'!L325)</f>
      </c>
      <c r="J325">
        <f>IF('Tree Inventory'!C325="","",'Tree Inventory'!D325)</f>
      </c>
      <c r="K325">
        <f>IF('Tree Inventory'!C325="","",'Tree Inventory'!I325)</f>
      </c>
      <c r="L325">
        <f>IF('Tree Inventory'!C325="","",'Tree Inventory'!A325)</f>
      </c>
    </row>
    <row r="326" spans="1:12" x14ac:dyDescent="0.25">
      <c r="A326">
        <f>IF('Tree Inventory'!C326="","",'Tree Inventory'!C326)</f>
      </c>
      <c r="B326">
        <f>IF('Tree Inventory'!C326="","","Fruit Trees")</f>
      </c>
      <c r="C326">
        <f>IF('Tree Inventory'!C326="","",'Tree Inventory'!B326)</f>
      </c>
      <c r="D326">
        <f>IF('Tree Inventory'!C326="","",'Tree Inventory'!E326)</f>
      </c>
      <c r="E326">
        <f>IF('Tree Inventory'!C326="","",'Tree Inventory'!F326)</f>
      </c>
      <c r="F326">
        <f>IF('Tree Inventory'!C326="","",'Tree Inventory'!G326)</f>
      </c>
      <c r="G326">
        <f>IF('Tree Inventory'!C326="","",IF('Tree Inventory'!H326="","",TEXT('Tree Inventory'!H326,"yyyy-mm-dd")))</f>
      </c>
      <c r="H326">
        <f>IF('Tree Inventory'!C326="","",IF('Tree Inventory'!J326="Active","active","needs-review"))</f>
      </c>
      <c r="I326">
        <f>IF('Tree Inventory'!C326="","",'Tree Inventory'!L326)</f>
      </c>
      <c r="J326">
        <f>IF('Tree Inventory'!C326="","",'Tree Inventory'!D326)</f>
      </c>
      <c r="K326">
        <f>IF('Tree Inventory'!C326="","",'Tree Inventory'!I326)</f>
      </c>
      <c r="L326">
        <f>IF('Tree Inventory'!C326="","",'Tree Inventory'!A326)</f>
      </c>
    </row>
    <row r="327" spans="1:12" x14ac:dyDescent="0.25">
      <c r="A327">
        <f>IF('Tree Inventory'!C327="","",'Tree Inventory'!C327)</f>
      </c>
      <c r="B327">
        <f>IF('Tree Inventory'!C327="","","Fruit Trees")</f>
      </c>
      <c r="C327">
        <f>IF('Tree Inventory'!C327="","",'Tree Inventory'!B327)</f>
      </c>
      <c r="D327">
        <f>IF('Tree Inventory'!C327="","",'Tree Inventory'!E327)</f>
      </c>
      <c r="E327">
        <f>IF('Tree Inventory'!C327="","",'Tree Inventory'!F327)</f>
      </c>
      <c r="F327">
        <f>IF('Tree Inventory'!C327="","",'Tree Inventory'!G327)</f>
      </c>
      <c r="G327">
        <f>IF('Tree Inventory'!C327="","",IF('Tree Inventory'!H327="","",TEXT('Tree Inventory'!H327,"yyyy-mm-dd")))</f>
      </c>
      <c r="H327">
        <f>IF('Tree Inventory'!C327="","",IF('Tree Inventory'!J327="Active","active","needs-review"))</f>
      </c>
      <c r="I327">
        <f>IF('Tree Inventory'!C327="","",'Tree Inventory'!L327)</f>
      </c>
      <c r="J327">
        <f>IF('Tree Inventory'!C327="","",'Tree Inventory'!D327)</f>
      </c>
      <c r="K327">
        <f>IF('Tree Inventory'!C327="","",'Tree Inventory'!I327)</f>
      </c>
      <c r="L327">
        <f>IF('Tree Inventory'!C327="","",'Tree Inventory'!A327)</f>
      </c>
    </row>
    <row r="328" spans="1:12" x14ac:dyDescent="0.25">
      <c r="A328">
        <f>IF('Tree Inventory'!C328="","",'Tree Inventory'!C328)</f>
      </c>
      <c r="B328">
        <f>IF('Tree Inventory'!C328="","","Fruit Trees")</f>
      </c>
      <c r="C328">
        <f>IF('Tree Inventory'!C328="","",'Tree Inventory'!B328)</f>
      </c>
      <c r="D328">
        <f>IF('Tree Inventory'!C328="","",'Tree Inventory'!E328)</f>
      </c>
      <c r="E328">
        <f>IF('Tree Inventory'!C328="","",'Tree Inventory'!F328)</f>
      </c>
      <c r="F328">
        <f>IF('Tree Inventory'!C328="","",'Tree Inventory'!G328)</f>
      </c>
      <c r="G328">
        <f>IF('Tree Inventory'!C328="","",IF('Tree Inventory'!H328="","",TEXT('Tree Inventory'!H328,"yyyy-mm-dd")))</f>
      </c>
      <c r="H328">
        <f>IF('Tree Inventory'!C328="","",IF('Tree Inventory'!J328="Active","active","needs-review"))</f>
      </c>
      <c r="I328">
        <f>IF('Tree Inventory'!C328="","",'Tree Inventory'!L328)</f>
      </c>
      <c r="J328">
        <f>IF('Tree Inventory'!C328="","",'Tree Inventory'!D328)</f>
      </c>
      <c r="K328">
        <f>IF('Tree Inventory'!C328="","",'Tree Inventory'!I328)</f>
      </c>
      <c r="L328">
        <f>IF('Tree Inventory'!C328="","",'Tree Inventory'!A328)</f>
      </c>
    </row>
    <row r="329" spans="1:12" x14ac:dyDescent="0.25">
      <c r="A329">
        <f>IF('Tree Inventory'!C329="","",'Tree Inventory'!C329)</f>
      </c>
      <c r="B329">
        <f>IF('Tree Inventory'!C329="","","Fruit Trees")</f>
      </c>
      <c r="C329">
        <f>IF('Tree Inventory'!C329="","",'Tree Inventory'!B329)</f>
      </c>
      <c r="D329">
        <f>IF('Tree Inventory'!C329="","",'Tree Inventory'!E329)</f>
      </c>
      <c r="E329">
        <f>IF('Tree Inventory'!C329="","",'Tree Inventory'!F329)</f>
      </c>
      <c r="F329">
        <f>IF('Tree Inventory'!C329="","",'Tree Inventory'!G329)</f>
      </c>
      <c r="G329">
        <f>IF('Tree Inventory'!C329="","",IF('Tree Inventory'!H329="","",TEXT('Tree Inventory'!H329,"yyyy-mm-dd")))</f>
      </c>
      <c r="H329">
        <f>IF('Tree Inventory'!C329="","",IF('Tree Inventory'!J329="Active","active","needs-review"))</f>
      </c>
      <c r="I329">
        <f>IF('Tree Inventory'!C329="","",'Tree Inventory'!L329)</f>
      </c>
      <c r="J329">
        <f>IF('Tree Inventory'!C329="","",'Tree Inventory'!D329)</f>
      </c>
      <c r="K329">
        <f>IF('Tree Inventory'!C329="","",'Tree Inventory'!I329)</f>
      </c>
      <c r="L329">
        <f>IF('Tree Inventory'!C329="","",'Tree Inventory'!A329)</f>
      </c>
    </row>
    <row r="330" spans="1:12" x14ac:dyDescent="0.25">
      <c r="A330">
        <f>IF('Tree Inventory'!C330="","",'Tree Inventory'!C330)</f>
      </c>
      <c r="B330">
        <f>IF('Tree Inventory'!C330="","","Fruit Trees")</f>
      </c>
      <c r="C330">
        <f>IF('Tree Inventory'!C330="","",'Tree Inventory'!B330)</f>
      </c>
      <c r="D330">
        <f>IF('Tree Inventory'!C330="","",'Tree Inventory'!E330)</f>
      </c>
      <c r="E330">
        <f>IF('Tree Inventory'!C330="","",'Tree Inventory'!F330)</f>
      </c>
      <c r="F330">
        <f>IF('Tree Inventory'!C330="","",'Tree Inventory'!G330)</f>
      </c>
      <c r="G330">
        <f>IF('Tree Inventory'!C330="","",IF('Tree Inventory'!H330="","",TEXT('Tree Inventory'!H330,"yyyy-mm-dd")))</f>
      </c>
      <c r="H330">
        <f>IF('Tree Inventory'!C330="","",IF('Tree Inventory'!J330="Active","active","needs-review"))</f>
      </c>
      <c r="I330">
        <f>IF('Tree Inventory'!C330="","",'Tree Inventory'!L330)</f>
      </c>
      <c r="J330">
        <f>IF('Tree Inventory'!C330="","",'Tree Inventory'!D330)</f>
      </c>
      <c r="K330">
        <f>IF('Tree Inventory'!C330="","",'Tree Inventory'!I330)</f>
      </c>
      <c r="L330">
        <f>IF('Tree Inventory'!C330="","",'Tree Inventory'!A330)</f>
      </c>
    </row>
    <row r="331" spans="1:12" x14ac:dyDescent="0.25">
      <c r="A331">
        <f>IF('Tree Inventory'!C331="","",'Tree Inventory'!C331)</f>
      </c>
      <c r="B331">
        <f>IF('Tree Inventory'!C331="","","Fruit Trees")</f>
      </c>
      <c r="C331">
        <f>IF('Tree Inventory'!C331="","",'Tree Inventory'!B331)</f>
      </c>
      <c r="D331">
        <f>IF('Tree Inventory'!C331="","",'Tree Inventory'!E331)</f>
      </c>
      <c r="E331">
        <f>IF('Tree Inventory'!C331="","",'Tree Inventory'!F331)</f>
      </c>
      <c r="F331">
        <f>IF('Tree Inventory'!C331="","",'Tree Inventory'!G331)</f>
      </c>
      <c r="G331">
        <f>IF('Tree Inventory'!C331="","",IF('Tree Inventory'!H331="","",TEXT('Tree Inventory'!H331,"yyyy-mm-dd")))</f>
      </c>
      <c r="H331">
        <f>IF('Tree Inventory'!C331="","",IF('Tree Inventory'!J331="Active","active","needs-review"))</f>
      </c>
      <c r="I331">
        <f>IF('Tree Inventory'!C331="","",'Tree Inventory'!L331)</f>
      </c>
      <c r="J331">
        <f>IF('Tree Inventory'!C331="","",'Tree Inventory'!D331)</f>
      </c>
      <c r="K331">
        <f>IF('Tree Inventory'!C331="","",'Tree Inventory'!I331)</f>
      </c>
      <c r="L331">
        <f>IF('Tree Inventory'!C331="","",'Tree Inventory'!A331)</f>
      </c>
    </row>
    <row r="332" spans="1:12" x14ac:dyDescent="0.25">
      <c r="A332">
        <f>IF('Tree Inventory'!C332="","",'Tree Inventory'!C332)</f>
      </c>
      <c r="B332">
        <f>IF('Tree Inventory'!C332="","","Fruit Trees")</f>
      </c>
      <c r="C332">
        <f>IF('Tree Inventory'!C332="","",'Tree Inventory'!B332)</f>
      </c>
      <c r="D332">
        <f>IF('Tree Inventory'!C332="","",'Tree Inventory'!E332)</f>
      </c>
      <c r="E332">
        <f>IF('Tree Inventory'!C332="","",'Tree Inventory'!F332)</f>
      </c>
      <c r="F332">
        <f>IF('Tree Inventory'!C332="","",'Tree Inventory'!G332)</f>
      </c>
      <c r="G332">
        <f>IF('Tree Inventory'!C332="","",IF('Tree Inventory'!H332="","",TEXT('Tree Inventory'!H332,"yyyy-mm-dd")))</f>
      </c>
      <c r="H332">
        <f>IF('Tree Inventory'!C332="","",IF('Tree Inventory'!J332="Active","active","needs-review"))</f>
      </c>
      <c r="I332">
        <f>IF('Tree Inventory'!C332="","",'Tree Inventory'!L332)</f>
      </c>
      <c r="J332">
        <f>IF('Tree Inventory'!C332="","",'Tree Inventory'!D332)</f>
      </c>
      <c r="K332">
        <f>IF('Tree Inventory'!C332="","",'Tree Inventory'!I332)</f>
      </c>
      <c r="L332">
        <f>IF('Tree Inventory'!C332="","",'Tree Inventory'!A332)</f>
      </c>
    </row>
    <row r="333" spans="1:12" x14ac:dyDescent="0.25">
      <c r="A333">
        <f>IF('Tree Inventory'!C333="","",'Tree Inventory'!C333)</f>
      </c>
      <c r="B333">
        <f>IF('Tree Inventory'!C333="","","Fruit Trees")</f>
      </c>
      <c r="C333">
        <f>IF('Tree Inventory'!C333="","",'Tree Inventory'!B333)</f>
      </c>
      <c r="D333">
        <f>IF('Tree Inventory'!C333="","",'Tree Inventory'!E333)</f>
      </c>
      <c r="E333">
        <f>IF('Tree Inventory'!C333="","",'Tree Inventory'!F333)</f>
      </c>
      <c r="F333">
        <f>IF('Tree Inventory'!C333="","",'Tree Inventory'!G333)</f>
      </c>
      <c r="G333">
        <f>IF('Tree Inventory'!C333="","",IF('Tree Inventory'!H333="","",TEXT('Tree Inventory'!H333,"yyyy-mm-dd")))</f>
      </c>
      <c r="H333">
        <f>IF('Tree Inventory'!C333="","",IF('Tree Inventory'!J333="Active","active","needs-review"))</f>
      </c>
      <c r="I333">
        <f>IF('Tree Inventory'!C333="","",'Tree Inventory'!L333)</f>
      </c>
      <c r="J333">
        <f>IF('Tree Inventory'!C333="","",'Tree Inventory'!D333)</f>
      </c>
      <c r="K333">
        <f>IF('Tree Inventory'!C333="","",'Tree Inventory'!I333)</f>
      </c>
      <c r="L333">
        <f>IF('Tree Inventory'!C333="","",'Tree Inventory'!A333)</f>
      </c>
    </row>
    <row r="334" spans="1:12" x14ac:dyDescent="0.25">
      <c r="A334">
        <f>IF('Tree Inventory'!C334="","",'Tree Inventory'!C334)</f>
      </c>
      <c r="B334">
        <f>IF('Tree Inventory'!C334="","","Fruit Trees")</f>
      </c>
      <c r="C334">
        <f>IF('Tree Inventory'!C334="","",'Tree Inventory'!B334)</f>
      </c>
      <c r="D334">
        <f>IF('Tree Inventory'!C334="","",'Tree Inventory'!E334)</f>
      </c>
      <c r="E334">
        <f>IF('Tree Inventory'!C334="","",'Tree Inventory'!F334)</f>
      </c>
      <c r="F334">
        <f>IF('Tree Inventory'!C334="","",'Tree Inventory'!G334)</f>
      </c>
      <c r="G334">
        <f>IF('Tree Inventory'!C334="","",IF('Tree Inventory'!H334="","",TEXT('Tree Inventory'!H334,"yyyy-mm-dd")))</f>
      </c>
      <c r="H334">
        <f>IF('Tree Inventory'!C334="","",IF('Tree Inventory'!J334="Active","active","needs-review"))</f>
      </c>
      <c r="I334">
        <f>IF('Tree Inventory'!C334="","",'Tree Inventory'!L334)</f>
      </c>
      <c r="J334">
        <f>IF('Tree Inventory'!C334="","",'Tree Inventory'!D334)</f>
      </c>
      <c r="K334">
        <f>IF('Tree Inventory'!C334="","",'Tree Inventory'!I334)</f>
      </c>
      <c r="L334">
        <f>IF('Tree Inventory'!C334="","",'Tree Inventory'!A334)</f>
      </c>
    </row>
    <row r="335" spans="1:12" x14ac:dyDescent="0.25">
      <c r="A335">
        <f>IF('Tree Inventory'!C335="","",'Tree Inventory'!C335)</f>
      </c>
      <c r="B335">
        <f>IF('Tree Inventory'!C335="","","Fruit Trees")</f>
      </c>
      <c r="C335">
        <f>IF('Tree Inventory'!C335="","",'Tree Inventory'!B335)</f>
      </c>
      <c r="D335">
        <f>IF('Tree Inventory'!C335="","",'Tree Inventory'!E335)</f>
      </c>
      <c r="E335">
        <f>IF('Tree Inventory'!C335="","",'Tree Inventory'!F335)</f>
      </c>
      <c r="F335">
        <f>IF('Tree Inventory'!C335="","",'Tree Inventory'!G335)</f>
      </c>
      <c r="G335">
        <f>IF('Tree Inventory'!C335="","",IF('Tree Inventory'!H335="","",TEXT('Tree Inventory'!H335,"yyyy-mm-dd")))</f>
      </c>
      <c r="H335">
        <f>IF('Tree Inventory'!C335="","",IF('Tree Inventory'!J335="Active","active","needs-review"))</f>
      </c>
      <c r="I335">
        <f>IF('Tree Inventory'!C335="","",'Tree Inventory'!L335)</f>
      </c>
      <c r="J335">
        <f>IF('Tree Inventory'!C335="","",'Tree Inventory'!D335)</f>
      </c>
      <c r="K335">
        <f>IF('Tree Inventory'!C335="","",'Tree Inventory'!I335)</f>
      </c>
      <c r="L335">
        <f>IF('Tree Inventory'!C335="","",'Tree Inventory'!A335)</f>
      </c>
    </row>
    <row r="336" spans="1:12" x14ac:dyDescent="0.25">
      <c r="A336">
        <f>IF('Tree Inventory'!C336="","",'Tree Inventory'!C336)</f>
      </c>
      <c r="B336">
        <f>IF('Tree Inventory'!C336="","","Fruit Trees")</f>
      </c>
      <c r="C336">
        <f>IF('Tree Inventory'!C336="","",'Tree Inventory'!B336)</f>
      </c>
      <c r="D336">
        <f>IF('Tree Inventory'!C336="","",'Tree Inventory'!E336)</f>
      </c>
      <c r="E336">
        <f>IF('Tree Inventory'!C336="","",'Tree Inventory'!F336)</f>
      </c>
      <c r="F336">
        <f>IF('Tree Inventory'!C336="","",'Tree Inventory'!G336)</f>
      </c>
      <c r="G336">
        <f>IF('Tree Inventory'!C336="","",IF('Tree Inventory'!H336="","",TEXT('Tree Inventory'!H336,"yyyy-mm-dd")))</f>
      </c>
      <c r="H336">
        <f>IF('Tree Inventory'!C336="","",IF('Tree Inventory'!J336="Active","active","needs-review"))</f>
      </c>
      <c r="I336">
        <f>IF('Tree Inventory'!C336="","",'Tree Inventory'!L336)</f>
      </c>
      <c r="J336">
        <f>IF('Tree Inventory'!C336="","",'Tree Inventory'!D336)</f>
      </c>
      <c r="K336">
        <f>IF('Tree Inventory'!C336="","",'Tree Inventory'!I336)</f>
      </c>
      <c r="L336">
        <f>IF('Tree Inventory'!C336="","",'Tree Inventory'!A336)</f>
      </c>
    </row>
    <row r="337" spans="1:12" x14ac:dyDescent="0.25">
      <c r="A337">
        <f>IF('Tree Inventory'!C337="","",'Tree Inventory'!C337)</f>
      </c>
      <c r="B337">
        <f>IF('Tree Inventory'!C337="","","Fruit Trees")</f>
      </c>
      <c r="C337">
        <f>IF('Tree Inventory'!C337="","",'Tree Inventory'!B337)</f>
      </c>
      <c r="D337">
        <f>IF('Tree Inventory'!C337="","",'Tree Inventory'!E337)</f>
      </c>
      <c r="E337">
        <f>IF('Tree Inventory'!C337="","",'Tree Inventory'!F337)</f>
      </c>
      <c r="F337">
        <f>IF('Tree Inventory'!C337="","",'Tree Inventory'!G337)</f>
      </c>
      <c r="G337">
        <f>IF('Tree Inventory'!C337="","",IF('Tree Inventory'!H337="","",TEXT('Tree Inventory'!H337,"yyyy-mm-dd")))</f>
      </c>
      <c r="H337">
        <f>IF('Tree Inventory'!C337="","",IF('Tree Inventory'!J337="Active","active","needs-review"))</f>
      </c>
      <c r="I337">
        <f>IF('Tree Inventory'!C337="","",'Tree Inventory'!L337)</f>
      </c>
      <c r="J337">
        <f>IF('Tree Inventory'!C337="","",'Tree Inventory'!D337)</f>
      </c>
      <c r="K337">
        <f>IF('Tree Inventory'!C337="","",'Tree Inventory'!I337)</f>
      </c>
      <c r="L337">
        <f>IF('Tree Inventory'!C337="","",'Tree Inventory'!A337)</f>
      </c>
    </row>
    <row r="338" spans="1:12" x14ac:dyDescent="0.25">
      <c r="A338">
        <f>IF('Tree Inventory'!C338="","",'Tree Inventory'!C338)</f>
      </c>
      <c r="B338">
        <f>IF('Tree Inventory'!C338="","","Fruit Trees")</f>
      </c>
      <c r="C338">
        <f>IF('Tree Inventory'!C338="","",'Tree Inventory'!B338)</f>
      </c>
      <c r="D338">
        <f>IF('Tree Inventory'!C338="","",'Tree Inventory'!E338)</f>
      </c>
      <c r="E338">
        <f>IF('Tree Inventory'!C338="","",'Tree Inventory'!F338)</f>
      </c>
      <c r="F338">
        <f>IF('Tree Inventory'!C338="","",'Tree Inventory'!G338)</f>
      </c>
      <c r="G338">
        <f>IF('Tree Inventory'!C338="","",IF('Tree Inventory'!H338="","",TEXT('Tree Inventory'!H338,"yyyy-mm-dd")))</f>
      </c>
      <c r="H338">
        <f>IF('Tree Inventory'!C338="","",IF('Tree Inventory'!J338="Active","active","needs-review"))</f>
      </c>
      <c r="I338">
        <f>IF('Tree Inventory'!C338="","",'Tree Inventory'!L338)</f>
      </c>
      <c r="J338">
        <f>IF('Tree Inventory'!C338="","",'Tree Inventory'!D338)</f>
      </c>
      <c r="K338">
        <f>IF('Tree Inventory'!C338="","",'Tree Inventory'!I338)</f>
      </c>
      <c r="L338">
        <f>IF('Tree Inventory'!C338="","",'Tree Inventory'!A338)</f>
      </c>
    </row>
    <row r="339" spans="1:12" x14ac:dyDescent="0.25">
      <c r="A339">
        <f>IF('Tree Inventory'!C339="","",'Tree Inventory'!C339)</f>
      </c>
      <c r="B339">
        <f>IF('Tree Inventory'!C339="","","Fruit Trees")</f>
      </c>
      <c r="C339">
        <f>IF('Tree Inventory'!C339="","",'Tree Inventory'!B339)</f>
      </c>
      <c r="D339">
        <f>IF('Tree Inventory'!C339="","",'Tree Inventory'!E339)</f>
      </c>
      <c r="E339">
        <f>IF('Tree Inventory'!C339="","",'Tree Inventory'!F339)</f>
      </c>
      <c r="F339">
        <f>IF('Tree Inventory'!C339="","",'Tree Inventory'!G339)</f>
      </c>
      <c r="G339">
        <f>IF('Tree Inventory'!C339="","",IF('Tree Inventory'!H339="","",TEXT('Tree Inventory'!H339,"yyyy-mm-dd")))</f>
      </c>
      <c r="H339">
        <f>IF('Tree Inventory'!C339="","",IF('Tree Inventory'!J339="Active","active","needs-review"))</f>
      </c>
      <c r="I339">
        <f>IF('Tree Inventory'!C339="","",'Tree Inventory'!L339)</f>
      </c>
      <c r="J339">
        <f>IF('Tree Inventory'!C339="","",'Tree Inventory'!D339)</f>
      </c>
      <c r="K339">
        <f>IF('Tree Inventory'!C339="","",'Tree Inventory'!I339)</f>
      </c>
      <c r="L339">
        <f>IF('Tree Inventory'!C339="","",'Tree Inventory'!A339)</f>
      </c>
    </row>
    <row r="340" spans="1:12" x14ac:dyDescent="0.25">
      <c r="A340">
        <f>IF('Tree Inventory'!C340="","",'Tree Inventory'!C340)</f>
      </c>
      <c r="B340">
        <f>IF('Tree Inventory'!C340="","","Fruit Trees")</f>
      </c>
      <c r="C340">
        <f>IF('Tree Inventory'!C340="","",'Tree Inventory'!B340)</f>
      </c>
      <c r="D340">
        <f>IF('Tree Inventory'!C340="","",'Tree Inventory'!E340)</f>
      </c>
      <c r="E340">
        <f>IF('Tree Inventory'!C340="","",'Tree Inventory'!F340)</f>
      </c>
      <c r="F340">
        <f>IF('Tree Inventory'!C340="","",'Tree Inventory'!G340)</f>
      </c>
      <c r="G340">
        <f>IF('Tree Inventory'!C340="","",IF('Tree Inventory'!H340="","",TEXT('Tree Inventory'!H340,"yyyy-mm-dd")))</f>
      </c>
      <c r="H340">
        <f>IF('Tree Inventory'!C340="","",IF('Tree Inventory'!J340="Active","active","needs-review"))</f>
      </c>
      <c r="I340">
        <f>IF('Tree Inventory'!C340="","",'Tree Inventory'!L340)</f>
      </c>
      <c r="J340">
        <f>IF('Tree Inventory'!C340="","",'Tree Inventory'!D340)</f>
      </c>
      <c r="K340">
        <f>IF('Tree Inventory'!C340="","",'Tree Inventory'!I340)</f>
      </c>
      <c r="L340">
        <f>IF('Tree Inventory'!C340="","",'Tree Inventory'!A340)</f>
      </c>
    </row>
    <row r="341" spans="1:12" x14ac:dyDescent="0.25">
      <c r="A341">
        <f>IF('Tree Inventory'!C341="","",'Tree Inventory'!C341)</f>
      </c>
      <c r="B341">
        <f>IF('Tree Inventory'!C341="","","Fruit Trees")</f>
      </c>
      <c r="C341">
        <f>IF('Tree Inventory'!C341="","",'Tree Inventory'!B341)</f>
      </c>
      <c r="D341">
        <f>IF('Tree Inventory'!C341="","",'Tree Inventory'!E341)</f>
      </c>
      <c r="E341">
        <f>IF('Tree Inventory'!C341="","",'Tree Inventory'!F341)</f>
      </c>
      <c r="F341">
        <f>IF('Tree Inventory'!C341="","",'Tree Inventory'!G341)</f>
      </c>
      <c r="G341">
        <f>IF('Tree Inventory'!C341="","",IF('Tree Inventory'!H341="","",TEXT('Tree Inventory'!H341,"yyyy-mm-dd")))</f>
      </c>
      <c r="H341">
        <f>IF('Tree Inventory'!C341="","",IF('Tree Inventory'!J341="Active","active","needs-review"))</f>
      </c>
      <c r="I341">
        <f>IF('Tree Inventory'!C341="","",'Tree Inventory'!L341)</f>
      </c>
      <c r="J341">
        <f>IF('Tree Inventory'!C341="","",'Tree Inventory'!D341)</f>
      </c>
      <c r="K341">
        <f>IF('Tree Inventory'!C341="","",'Tree Inventory'!I341)</f>
      </c>
      <c r="L341">
        <f>IF('Tree Inventory'!C341="","",'Tree Inventory'!A341)</f>
      </c>
    </row>
    <row r="342" spans="1:12" x14ac:dyDescent="0.25">
      <c r="A342">
        <f>IF('Tree Inventory'!C342="","",'Tree Inventory'!C342)</f>
      </c>
      <c r="B342">
        <f>IF('Tree Inventory'!C342="","","Fruit Trees")</f>
      </c>
      <c r="C342">
        <f>IF('Tree Inventory'!C342="","",'Tree Inventory'!B342)</f>
      </c>
      <c r="D342">
        <f>IF('Tree Inventory'!C342="","",'Tree Inventory'!E342)</f>
      </c>
      <c r="E342">
        <f>IF('Tree Inventory'!C342="","",'Tree Inventory'!F342)</f>
      </c>
      <c r="F342">
        <f>IF('Tree Inventory'!C342="","",'Tree Inventory'!G342)</f>
      </c>
      <c r="G342">
        <f>IF('Tree Inventory'!C342="","",IF('Tree Inventory'!H342="","",TEXT('Tree Inventory'!H342,"yyyy-mm-dd")))</f>
      </c>
      <c r="H342">
        <f>IF('Tree Inventory'!C342="","",IF('Tree Inventory'!J342="Active","active","needs-review"))</f>
      </c>
      <c r="I342">
        <f>IF('Tree Inventory'!C342="","",'Tree Inventory'!L342)</f>
      </c>
      <c r="J342">
        <f>IF('Tree Inventory'!C342="","",'Tree Inventory'!D342)</f>
      </c>
      <c r="K342">
        <f>IF('Tree Inventory'!C342="","",'Tree Inventory'!I342)</f>
      </c>
      <c r="L342">
        <f>IF('Tree Inventory'!C342="","",'Tree Inventory'!A342)</f>
      </c>
    </row>
    <row r="343" spans="1:12" x14ac:dyDescent="0.25">
      <c r="A343">
        <f>IF('Tree Inventory'!C343="","",'Tree Inventory'!C343)</f>
      </c>
      <c r="B343">
        <f>IF('Tree Inventory'!C343="","","Fruit Trees")</f>
      </c>
      <c r="C343">
        <f>IF('Tree Inventory'!C343="","",'Tree Inventory'!B343)</f>
      </c>
      <c r="D343">
        <f>IF('Tree Inventory'!C343="","",'Tree Inventory'!E343)</f>
      </c>
      <c r="E343">
        <f>IF('Tree Inventory'!C343="","",'Tree Inventory'!F343)</f>
      </c>
      <c r="F343">
        <f>IF('Tree Inventory'!C343="","",'Tree Inventory'!G343)</f>
      </c>
      <c r="G343">
        <f>IF('Tree Inventory'!C343="","",IF('Tree Inventory'!H343="","",TEXT('Tree Inventory'!H343,"yyyy-mm-dd")))</f>
      </c>
      <c r="H343">
        <f>IF('Tree Inventory'!C343="","",IF('Tree Inventory'!J343="Active","active","needs-review"))</f>
      </c>
      <c r="I343">
        <f>IF('Tree Inventory'!C343="","",'Tree Inventory'!L343)</f>
      </c>
      <c r="J343">
        <f>IF('Tree Inventory'!C343="","",'Tree Inventory'!D343)</f>
      </c>
      <c r="K343">
        <f>IF('Tree Inventory'!C343="","",'Tree Inventory'!I343)</f>
      </c>
      <c r="L343">
        <f>IF('Tree Inventory'!C343="","",'Tree Inventory'!A343)</f>
      </c>
    </row>
    <row r="344" spans="1:12" x14ac:dyDescent="0.25">
      <c r="A344">
        <f>IF('Tree Inventory'!C344="","",'Tree Inventory'!C344)</f>
      </c>
      <c r="B344">
        <f>IF('Tree Inventory'!C344="","","Fruit Trees")</f>
      </c>
      <c r="C344">
        <f>IF('Tree Inventory'!C344="","",'Tree Inventory'!B344)</f>
      </c>
      <c r="D344">
        <f>IF('Tree Inventory'!C344="","",'Tree Inventory'!E344)</f>
      </c>
      <c r="E344">
        <f>IF('Tree Inventory'!C344="","",'Tree Inventory'!F344)</f>
      </c>
      <c r="F344">
        <f>IF('Tree Inventory'!C344="","",'Tree Inventory'!G344)</f>
      </c>
      <c r="G344">
        <f>IF('Tree Inventory'!C344="","",IF('Tree Inventory'!H344="","",TEXT('Tree Inventory'!H344,"yyyy-mm-dd")))</f>
      </c>
      <c r="H344">
        <f>IF('Tree Inventory'!C344="","",IF('Tree Inventory'!J344="Active","active","needs-review"))</f>
      </c>
      <c r="I344">
        <f>IF('Tree Inventory'!C344="","",'Tree Inventory'!L344)</f>
      </c>
      <c r="J344">
        <f>IF('Tree Inventory'!C344="","",'Tree Inventory'!D344)</f>
      </c>
      <c r="K344">
        <f>IF('Tree Inventory'!C344="","",'Tree Inventory'!I344)</f>
      </c>
      <c r="L344">
        <f>IF('Tree Inventory'!C344="","",'Tree Inventory'!A344)</f>
      </c>
    </row>
    <row r="345" spans="1:12" x14ac:dyDescent="0.25">
      <c r="A345">
        <f>IF('Tree Inventory'!C345="","",'Tree Inventory'!C345)</f>
      </c>
      <c r="B345">
        <f>IF('Tree Inventory'!C345="","","Fruit Trees")</f>
      </c>
      <c r="C345">
        <f>IF('Tree Inventory'!C345="","",'Tree Inventory'!B345)</f>
      </c>
      <c r="D345">
        <f>IF('Tree Inventory'!C345="","",'Tree Inventory'!E345)</f>
      </c>
      <c r="E345">
        <f>IF('Tree Inventory'!C345="","",'Tree Inventory'!F345)</f>
      </c>
      <c r="F345">
        <f>IF('Tree Inventory'!C345="","",'Tree Inventory'!G345)</f>
      </c>
      <c r="G345">
        <f>IF('Tree Inventory'!C345="","",IF('Tree Inventory'!H345="","",TEXT('Tree Inventory'!H345,"yyyy-mm-dd")))</f>
      </c>
      <c r="H345">
        <f>IF('Tree Inventory'!C345="","",IF('Tree Inventory'!J345="Active","active","needs-review"))</f>
      </c>
      <c r="I345">
        <f>IF('Tree Inventory'!C345="","",'Tree Inventory'!L345)</f>
      </c>
      <c r="J345">
        <f>IF('Tree Inventory'!C345="","",'Tree Inventory'!D345)</f>
      </c>
      <c r="K345">
        <f>IF('Tree Inventory'!C345="","",'Tree Inventory'!I345)</f>
      </c>
      <c r="L345">
        <f>IF('Tree Inventory'!C345="","",'Tree Inventory'!A345)</f>
      </c>
    </row>
    <row r="346" spans="1:12" x14ac:dyDescent="0.25">
      <c r="A346">
        <f>IF('Tree Inventory'!C346="","",'Tree Inventory'!C346)</f>
      </c>
      <c r="B346">
        <f>IF('Tree Inventory'!C346="","","Fruit Trees")</f>
      </c>
      <c r="C346">
        <f>IF('Tree Inventory'!C346="","",'Tree Inventory'!B346)</f>
      </c>
      <c r="D346">
        <f>IF('Tree Inventory'!C346="","",'Tree Inventory'!E346)</f>
      </c>
      <c r="E346">
        <f>IF('Tree Inventory'!C346="","",'Tree Inventory'!F346)</f>
      </c>
      <c r="F346">
        <f>IF('Tree Inventory'!C346="","",'Tree Inventory'!G346)</f>
      </c>
      <c r="G346">
        <f>IF('Tree Inventory'!C346="","",IF('Tree Inventory'!H346="","",TEXT('Tree Inventory'!H346,"yyyy-mm-dd")))</f>
      </c>
      <c r="H346">
        <f>IF('Tree Inventory'!C346="","",IF('Tree Inventory'!J346="Active","active","needs-review"))</f>
      </c>
      <c r="I346">
        <f>IF('Tree Inventory'!C346="","",'Tree Inventory'!L346)</f>
      </c>
      <c r="J346">
        <f>IF('Tree Inventory'!C346="","",'Tree Inventory'!D346)</f>
      </c>
      <c r="K346">
        <f>IF('Tree Inventory'!C346="","",'Tree Inventory'!I346)</f>
      </c>
      <c r="L346">
        <f>IF('Tree Inventory'!C346="","",'Tree Inventory'!A346)</f>
      </c>
    </row>
    <row r="347" spans="1:12" x14ac:dyDescent="0.25">
      <c r="A347">
        <f>IF('Tree Inventory'!C347="","",'Tree Inventory'!C347)</f>
      </c>
      <c r="B347">
        <f>IF('Tree Inventory'!C347="","","Fruit Trees")</f>
      </c>
      <c r="C347">
        <f>IF('Tree Inventory'!C347="","",'Tree Inventory'!B347)</f>
      </c>
      <c r="D347">
        <f>IF('Tree Inventory'!C347="","",'Tree Inventory'!E347)</f>
      </c>
      <c r="E347">
        <f>IF('Tree Inventory'!C347="","",'Tree Inventory'!F347)</f>
      </c>
      <c r="F347">
        <f>IF('Tree Inventory'!C347="","",'Tree Inventory'!G347)</f>
      </c>
      <c r="G347">
        <f>IF('Tree Inventory'!C347="","",IF('Tree Inventory'!H347="","",TEXT('Tree Inventory'!H347,"yyyy-mm-dd")))</f>
      </c>
      <c r="H347">
        <f>IF('Tree Inventory'!C347="","",IF('Tree Inventory'!J347="Active","active","needs-review"))</f>
      </c>
      <c r="I347">
        <f>IF('Tree Inventory'!C347="","",'Tree Inventory'!L347)</f>
      </c>
      <c r="J347">
        <f>IF('Tree Inventory'!C347="","",'Tree Inventory'!D347)</f>
      </c>
      <c r="K347">
        <f>IF('Tree Inventory'!C347="","",'Tree Inventory'!I347)</f>
      </c>
      <c r="L347">
        <f>IF('Tree Inventory'!C347="","",'Tree Inventory'!A347)</f>
      </c>
    </row>
    <row r="348" spans="1:12" x14ac:dyDescent="0.25">
      <c r="A348">
        <f>IF('Tree Inventory'!C348="","",'Tree Inventory'!C348)</f>
      </c>
      <c r="B348">
        <f>IF('Tree Inventory'!C348="","","Fruit Trees")</f>
      </c>
      <c r="C348">
        <f>IF('Tree Inventory'!C348="","",'Tree Inventory'!B348)</f>
      </c>
      <c r="D348">
        <f>IF('Tree Inventory'!C348="","",'Tree Inventory'!E348)</f>
      </c>
      <c r="E348">
        <f>IF('Tree Inventory'!C348="","",'Tree Inventory'!F348)</f>
      </c>
      <c r="F348">
        <f>IF('Tree Inventory'!C348="","",'Tree Inventory'!G348)</f>
      </c>
      <c r="G348">
        <f>IF('Tree Inventory'!C348="","",IF('Tree Inventory'!H348="","",TEXT('Tree Inventory'!H348,"yyyy-mm-dd")))</f>
      </c>
      <c r="H348">
        <f>IF('Tree Inventory'!C348="","",IF('Tree Inventory'!J348="Active","active","needs-review"))</f>
      </c>
      <c r="I348">
        <f>IF('Tree Inventory'!C348="","",'Tree Inventory'!L348)</f>
      </c>
      <c r="J348">
        <f>IF('Tree Inventory'!C348="","",'Tree Inventory'!D348)</f>
      </c>
      <c r="K348">
        <f>IF('Tree Inventory'!C348="","",'Tree Inventory'!I348)</f>
      </c>
      <c r="L348">
        <f>IF('Tree Inventory'!C348="","",'Tree Inventory'!A348)</f>
      </c>
    </row>
    <row r="349" spans="1:12" x14ac:dyDescent="0.25">
      <c r="A349">
        <f>IF('Tree Inventory'!C349="","",'Tree Inventory'!C349)</f>
      </c>
      <c r="B349">
        <f>IF('Tree Inventory'!C349="","","Fruit Trees")</f>
      </c>
      <c r="C349">
        <f>IF('Tree Inventory'!C349="","",'Tree Inventory'!B349)</f>
      </c>
      <c r="D349">
        <f>IF('Tree Inventory'!C349="","",'Tree Inventory'!E349)</f>
      </c>
      <c r="E349">
        <f>IF('Tree Inventory'!C349="","",'Tree Inventory'!F349)</f>
      </c>
      <c r="F349">
        <f>IF('Tree Inventory'!C349="","",'Tree Inventory'!G349)</f>
      </c>
      <c r="G349">
        <f>IF('Tree Inventory'!C349="","",IF('Tree Inventory'!H349="","",TEXT('Tree Inventory'!H349,"yyyy-mm-dd")))</f>
      </c>
      <c r="H349">
        <f>IF('Tree Inventory'!C349="","",IF('Tree Inventory'!J349="Active","active","needs-review"))</f>
      </c>
      <c r="I349">
        <f>IF('Tree Inventory'!C349="","",'Tree Inventory'!L349)</f>
      </c>
      <c r="J349">
        <f>IF('Tree Inventory'!C349="","",'Tree Inventory'!D349)</f>
      </c>
      <c r="K349">
        <f>IF('Tree Inventory'!C349="","",'Tree Inventory'!I349)</f>
      </c>
      <c r="L349">
        <f>IF('Tree Inventory'!C349="","",'Tree Inventory'!A349)</f>
      </c>
    </row>
    <row r="350" spans="1:12" x14ac:dyDescent="0.25">
      <c r="A350">
        <f>IF('Tree Inventory'!C350="","",'Tree Inventory'!C350)</f>
      </c>
      <c r="B350">
        <f>IF('Tree Inventory'!C350="","","Fruit Trees")</f>
      </c>
      <c r="C350">
        <f>IF('Tree Inventory'!C350="","",'Tree Inventory'!B350)</f>
      </c>
      <c r="D350">
        <f>IF('Tree Inventory'!C350="","",'Tree Inventory'!E350)</f>
      </c>
      <c r="E350">
        <f>IF('Tree Inventory'!C350="","",'Tree Inventory'!F350)</f>
      </c>
      <c r="F350">
        <f>IF('Tree Inventory'!C350="","",'Tree Inventory'!G350)</f>
      </c>
      <c r="G350">
        <f>IF('Tree Inventory'!C350="","",IF('Tree Inventory'!H350="","",TEXT('Tree Inventory'!H350,"yyyy-mm-dd")))</f>
      </c>
      <c r="H350">
        <f>IF('Tree Inventory'!C350="","",IF('Tree Inventory'!J350="Active","active","needs-review"))</f>
      </c>
      <c r="I350">
        <f>IF('Tree Inventory'!C350="","",'Tree Inventory'!L350)</f>
      </c>
      <c r="J350">
        <f>IF('Tree Inventory'!C350="","",'Tree Inventory'!D350)</f>
      </c>
      <c r="K350">
        <f>IF('Tree Inventory'!C350="","",'Tree Inventory'!I350)</f>
      </c>
      <c r="L350">
        <f>IF('Tree Inventory'!C350="","",'Tree Inventory'!A350)</f>
      </c>
    </row>
    <row r="351" spans="1:12" x14ac:dyDescent="0.25">
      <c r="A351">
        <f>IF('Tree Inventory'!C351="","",'Tree Inventory'!C351)</f>
      </c>
      <c r="B351">
        <f>IF('Tree Inventory'!C351="","","Fruit Trees")</f>
      </c>
      <c r="C351">
        <f>IF('Tree Inventory'!C351="","",'Tree Inventory'!B351)</f>
      </c>
      <c r="D351">
        <f>IF('Tree Inventory'!C351="","",'Tree Inventory'!E351)</f>
      </c>
      <c r="E351">
        <f>IF('Tree Inventory'!C351="","",'Tree Inventory'!F351)</f>
      </c>
      <c r="F351">
        <f>IF('Tree Inventory'!C351="","",'Tree Inventory'!G351)</f>
      </c>
      <c r="G351">
        <f>IF('Tree Inventory'!C351="","",IF('Tree Inventory'!H351="","",TEXT('Tree Inventory'!H351,"yyyy-mm-dd")))</f>
      </c>
      <c r="H351">
        <f>IF('Tree Inventory'!C351="","",IF('Tree Inventory'!J351="Active","active","needs-review"))</f>
      </c>
      <c r="I351">
        <f>IF('Tree Inventory'!C351="","",'Tree Inventory'!L351)</f>
      </c>
      <c r="J351">
        <f>IF('Tree Inventory'!C351="","",'Tree Inventory'!D351)</f>
      </c>
      <c r="K351">
        <f>IF('Tree Inventory'!C351="","",'Tree Inventory'!I351)</f>
      </c>
      <c r="L351">
        <f>IF('Tree Inventory'!C351="","",'Tree Inventory'!A351)</f>
      </c>
    </row>
    <row r="352" spans="1:12" x14ac:dyDescent="0.25">
      <c r="A352">
        <f>IF('Tree Inventory'!C352="","",'Tree Inventory'!C352)</f>
      </c>
      <c r="B352">
        <f>IF('Tree Inventory'!C352="","","Fruit Trees")</f>
      </c>
      <c r="C352">
        <f>IF('Tree Inventory'!C352="","",'Tree Inventory'!B352)</f>
      </c>
      <c r="D352">
        <f>IF('Tree Inventory'!C352="","",'Tree Inventory'!E352)</f>
      </c>
      <c r="E352">
        <f>IF('Tree Inventory'!C352="","",'Tree Inventory'!F352)</f>
      </c>
      <c r="F352">
        <f>IF('Tree Inventory'!C352="","",'Tree Inventory'!G352)</f>
      </c>
      <c r="G352">
        <f>IF('Tree Inventory'!C352="","",IF('Tree Inventory'!H352="","",TEXT('Tree Inventory'!H352,"yyyy-mm-dd")))</f>
      </c>
      <c r="H352">
        <f>IF('Tree Inventory'!C352="","",IF('Tree Inventory'!J352="Active","active","needs-review"))</f>
      </c>
      <c r="I352">
        <f>IF('Tree Inventory'!C352="","",'Tree Inventory'!L352)</f>
      </c>
      <c r="J352">
        <f>IF('Tree Inventory'!C352="","",'Tree Inventory'!D352)</f>
      </c>
      <c r="K352">
        <f>IF('Tree Inventory'!C352="","",'Tree Inventory'!I352)</f>
      </c>
      <c r="L352">
        <f>IF('Tree Inventory'!C352="","",'Tree Inventory'!A352)</f>
      </c>
    </row>
    <row r="353" spans="1:12" x14ac:dyDescent="0.25">
      <c r="A353">
        <f>IF('Tree Inventory'!C353="","",'Tree Inventory'!C353)</f>
      </c>
      <c r="B353">
        <f>IF('Tree Inventory'!C353="","","Fruit Trees")</f>
      </c>
      <c r="C353">
        <f>IF('Tree Inventory'!C353="","",'Tree Inventory'!B353)</f>
      </c>
      <c r="D353">
        <f>IF('Tree Inventory'!C353="","",'Tree Inventory'!E353)</f>
      </c>
      <c r="E353">
        <f>IF('Tree Inventory'!C353="","",'Tree Inventory'!F353)</f>
      </c>
      <c r="F353">
        <f>IF('Tree Inventory'!C353="","",'Tree Inventory'!G353)</f>
      </c>
      <c r="G353">
        <f>IF('Tree Inventory'!C353="","",IF('Tree Inventory'!H353="","",TEXT('Tree Inventory'!H353,"yyyy-mm-dd")))</f>
      </c>
      <c r="H353">
        <f>IF('Tree Inventory'!C353="","",IF('Tree Inventory'!J353="Active","active","needs-review"))</f>
      </c>
      <c r="I353">
        <f>IF('Tree Inventory'!C353="","",'Tree Inventory'!L353)</f>
      </c>
      <c r="J353">
        <f>IF('Tree Inventory'!C353="","",'Tree Inventory'!D353)</f>
      </c>
      <c r="K353">
        <f>IF('Tree Inventory'!C353="","",'Tree Inventory'!I353)</f>
      </c>
      <c r="L353">
        <f>IF('Tree Inventory'!C353="","",'Tree Inventory'!A353)</f>
      </c>
    </row>
    <row r="354" spans="1:12" x14ac:dyDescent="0.25">
      <c r="A354">
        <f>IF('Tree Inventory'!C354="","",'Tree Inventory'!C354)</f>
      </c>
      <c r="B354">
        <f>IF('Tree Inventory'!C354="","","Fruit Trees")</f>
      </c>
      <c r="C354">
        <f>IF('Tree Inventory'!C354="","",'Tree Inventory'!B354)</f>
      </c>
      <c r="D354">
        <f>IF('Tree Inventory'!C354="","",'Tree Inventory'!E354)</f>
      </c>
      <c r="E354">
        <f>IF('Tree Inventory'!C354="","",'Tree Inventory'!F354)</f>
      </c>
      <c r="F354">
        <f>IF('Tree Inventory'!C354="","",'Tree Inventory'!G354)</f>
      </c>
      <c r="G354">
        <f>IF('Tree Inventory'!C354="","",IF('Tree Inventory'!H354="","",TEXT('Tree Inventory'!H354,"yyyy-mm-dd")))</f>
      </c>
      <c r="H354">
        <f>IF('Tree Inventory'!C354="","",IF('Tree Inventory'!J354="Active","active","needs-review"))</f>
      </c>
      <c r="I354">
        <f>IF('Tree Inventory'!C354="","",'Tree Inventory'!L354)</f>
      </c>
      <c r="J354">
        <f>IF('Tree Inventory'!C354="","",'Tree Inventory'!D354)</f>
      </c>
      <c r="K354">
        <f>IF('Tree Inventory'!C354="","",'Tree Inventory'!I354)</f>
      </c>
      <c r="L354">
        <f>IF('Tree Inventory'!C354="","",'Tree Inventory'!A354)</f>
      </c>
    </row>
    <row r="355" spans="1:12" x14ac:dyDescent="0.25">
      <c r="A355">
        <f>IF('Tree Inventory'!C355="","",'Tree Inventory'!C355)</f>
      </c>
      <c r="B355">
        <f>IF('Tree Inventory'!C355="","","Fruit Trees")</f>
      </c>
      <c r="C355">
        <f>IF('Tree Inventory'!C355="","",'Tree Inventory'!B355)</f>
      </c>
      <c r="D355">
        <f>IF('Tree Inventory'!C355="","",'Tree Inventory'!E355)</f>
      </c>
      <c r="E355">
        <f>IF('Tree Inventory'!C355="","",'Tree Inventory'!F355)</f>
      </c>
      <c r="F355">
        <f>IF('Tree Inventory'!C355="","",'Tree Inventory'!G355)</f>
      </c>
      <c r="G355">
        <f>IF('Tree Inventory'!C355="","",IF('Tree Inventory'!H355="","",TEXT('Tree Inventory'!H355,"yyyy-mm-dd")))</f>
      </c>
      <c r="H355">
        <f>IF('Tree Inventory'!C355="","",IF('Tree Inventory'!J355="Active","active","needs-review"))</f>
      </c>
      <c r="I355">
        <f>IF('Tree Inventory'!C355="","",'Tree Inventory'!L355)</f>
      </c>
      <c r="J355">
        <f>IF('Tree Inventory'!C355="","",'Tree Inventory'!D355)</f>
      </c>
      <c r="K355">
        <f>IF('Tree Inventory'!C355="","",'Tree Inventory'!I355)</f>
      </c>
      <c r="L355">
        <f>IF('Tree Inventory'!C355="","",'Tree Inventory'!A355)</f>
      </c>
    </row>
    <row r="356" spans="1:12" x14ac:dyDescent="0.25">
      <c r="A356">
        <f>IF('Tree Inventory'!C356="","",'Tree Inventory'!C356)</f>
      </c>
      <c r="B356">
        <f>IF('Tree Inventory'!C356="","","Fruit Trees")</f>
      </c>
      <c r="C356">
        <f>IF('Tree Inventory'!C356="","",'Tree Inventory'!B356)</f>
      </c>
      <c r="D356">
        <f>IF('Tree Inventory'!C356="","",'Tree Inventory'!E356)</f>
      </c>
      <c r="E356">
        <f>IF('Tree Inventory'!C356="","",'Tree Inventory'!F356)</f>
      </c>
      <c r="F356">
        <f>IF('Tree Inventory'!C356="","",'Tree Inventory'!G356)</f>
      </c>
      <c r="G356">
        <f>IF('Tree Inventory'!C356="","",IF('Tree Inventory'!H356="","",TEXT('Tree Inventory'!H356,"yyyy-mm-dd")))</f>
      </c>
      <c r="H356">
        <f>IF('Tree Inventory'!C356="","",IF('Tree Inventory'!J356="Active","active","needs-review"))</f>
      </c>
      <c r="I356">
        <f>IF('Tree Inventory'!C356="","",'Tree Inventory'!L356)</f>
      </c>
      <c r="J356">
        <f>IF('Tree Inventory'!C356="","",'Tree Inventory'!D356)</f>
      </c>
      <c r="K356">
        <f>IF('Tree Inventory'!C356="","",'Tree Inventory'!I356)</f>
      </c>
      <c r="L356">
        <f>IF('Tree Inventory'!C356="","",'Tree Inventory'!A356)</f>
      </c>
    </row>
    <row r="357" spans="1:12" x14ac:dyDescent="0.25">
      <c r="A357">
        <f>IF('Tree Inventory'!C357="","",'Tree Inventory'!C357)</f>
      </c>
      <c r="B357">
        <f>IF('Tree Inventory'!C357="","","Fruit Trees")</f>
      </c>
      <c r="C357">
        <f>IF('Tree Inventory'!C357="","",'Tree Inventory'!B357)</f>
      </c>
      <c r="D357">
        <f>IF('Tree Inventory'!C357="","",'Tree Inventory'!E357)</f>
      </c>
      <c r="E357">
        <f>IF('Tree Inventory'!C357="","",'Tree Inventory'!F357)</f>
      </c>
      <c r="F357">
        <f>IF('Tree Inventory'!C357="","",'Tree Inventory'!G357)</f>
      </c>
      <c r="G357">
        <f>IF('Tree Inventory'!C357="","",IF('Tree Inventory'!H357="","",TEXT('Tree Inventory'!H357,"yyyy-mm-dd")))</f>
      </c>
      <c r="H357">
        <f>IF('Tree Inventory'!C357="","",IF('Tree Inventory'!J357="Active","active","needs-review"))</f>
      </c>
      <c r="I357">
        <f>IF('Tree Inventory'!C357="","",'Tree Inventory'!L357)</f>
      </c>
      <c r="J357">
        <f>IF('Tree Inventory'!C357="","",'Tree Inventory'!D357)</f>
      </c>
      <c r="K357">
        <f>IF('Tree Inventory'!C357="","",'Tree Inventory'!I357)</f>
      </c>
      <c r="L357">
        <f>IF('Tree Inventory'!C357="","",'Tree Inventory'!A357)</f>
      </c>
    </row>
    <row r="358" spans="1:12" x14ac:dyDescent="0.25">
      <c r="A358">
        <f>IF('Tree Inventory'!C358="","",'Tree Inventory'!C358)</f>
      </c>
      <c r="B358">
        <f>IF('Tree Inventory'!C358="","","Fruit Trees")</f>
      </c>
      <c r="C358">
        <f>IF('Tree Inventory'!C358="","",'Tree Inventory'!B358)</f>
      </c>
      <c r="D358">
        <f>IF('Tree Inventory'!C358="","",'Tree Inventory'!E358)</f>
      </c>
      <c r="E358">
        <f>IF('Tree Inventory'!C358="","",'Tree Inventory'!F358)</f>
      </c>
      <c r="F358">
        <f>IF('Tree Inventory'!C358="","",'Tree Inventory'!G358)</f>
      </c>
      <c r="G358">
        <f>IF('Tree Inventory'!C358="","",IF('Tree Inventory'!H358="","",TEXT('Tree Inventory'!H358,"yyyy-mm-dd")))</f>
      </c>
      <c r="H358">
        <f>IF('Tree Inventory'!C358="","",IF('Tree Inventory'!J358="Active","active","needs-review"))</f>
      </c>
      <c r="I358">
        <f>IF('Tree Inventory'!C358="","",'Tree Inventory'!L358)</f>
      </c>
      <c r="J358">
        <f>IF('Tree Inventory'!C358="","",'Tree Inventory'!D358)</f>
      </c>
      <c r="K358">
        <f>IF('Tree Inventory'!C358="","",'Tree Inventory'!I358)</f>
      </c>
      <c r="L358">
        <f>IF('Tree Inventory'!C358="","",'Tree Inventory'!A358)</f>
      </c>
    </row>
    <row r="359" spans="1:12" x14ac:dyDescent="0.25">
      <c r="A359">
        <f>IF('Tree Inventory'!C359="","",'Tree Inventory'!C359)</f>
      </c>
      <c r="B359">
        <f>IF('Tree Inventory'!C359="","","Fruit Trees")</f>
      </c>
      <c r="C359">
        <f>IF('Tree Inventory'!C359="","",'Tree Inventory'!B359)</f>
      </c>
      <c r="D359">
        <f>IF('Tree Inventory'!C359="","",'Tree Inventory'!E359)</f>
      </c>
      <c r="E359">
        <f>IF('Tree Inventory'!C359="","",'Tree Inventory'!F359)</f>
      </c>
      <c r="F359">
        <f>IF('Tree Inventory'!C359="","",'Tree Inventory'!G359)</f>
      </c>
      <c r="G359">
        <f>IF('Tree Inventory'!C359="","",IF('Tree Inventory'!H359="","",TEXT('Tree Inventory'!H359,"yyyy-mm-dd")))</f>
      </c>
      <c r="H359">
        <f>IF('Tree Inventory'!C359="","",IF('Tree Inventory'!J359="Active","active","needs-review"))</f>
      </c>
      <c r="I359">
        <f>IF('Tree Inventory'!C359="","",'Tree Inventory'!L359)</f>
      </c>
      <c r="J359">
        <f>IF('Tree Inventory'!C359="","",'Tree Inventory'!D359)</f>
      </c>
      <c r="K359">
        <f>IF('Tree Inventory'!C359="","",'Tree Inventory'!I359)</f>
      </c>
      <c r="L359">
        <f>IF('Tree Inventory'!C359="","",'Tree Inventory'!A359)</f>
      </c>
    </row>
    <row r="360" spans="1:12" x14ac:dyDescent="0.25">
      <c r="A360">
        <f>IF('Tree Inventory'!C360="","",'Tree Inventory'!C360)</f>
      </c>
      <c r="B360">
        <f>IF('Tree Inventory'!C360="","","Fruit Trees")</f>
      </c>
      <c r="C360">
        <f>IF('Tree Inventory'!C360="","",'Tree Inventory'!B360)</f>
      </c>
      <c r="D360">
        <f>IF('Tree Inventory'!C360="","",'Tree Inventory'!E360)</f>
      </c>
      <c r="E360">
        <f>IF('Tree Inventory'!C360="","",'Tree Inventory'!F360)</f>
      </c>
      <c r="F360">
        <f>IF('Tree Inventory'!C360="","",'Tree Inventory'!G360)</f>
      </c>
      <c r="G360">
        <f>IF('Tree Inventory'!C360="","",IF('Tree Inventory'!H360="","",TEXT('Tree Inventory'!H360,"yyyy-mm-dd")))</f>
      </c>
      <c r="H360">
        <f>IF('Tree Inventory'!C360="","",IF('Tree Inventory'!J360="Active","active","needs-review"))</f>
      </c>
      <c r="I360">
        <f>IF('Tree Inventory'!C360="","",'Tree Inventory'!L360)</f>
      </c>
      <c r="J360">
        <f>IF('Tree Inventory'!C360="","",'Tree Inventory'!D360)</f>
      </c>
      <c r="K360">
        <f>IF('Tree Inventory'!C360="","",'Tree Inventory'!I360)</f>
      </c>
      <c r="L360">
        <f>IF('Tree Inventory'!C360="","",'Tree Inventory'!A360)</f>
      </c>
    </row>
    <row r="361" spans="1:12" x14ac:dyDescent="0.25">
      <c r="A361">
        <f>IF('Tree Inventory'!C361="","",'Tree Inventory'!C361)</f>
      </c>
      <c r="B361">
        <f>IF('Tree Inventory'!C361="","","Fruit Trees")</f>
      </c>
      <c r="C361">
        <f>IF('Tree Inventory'!C361="","",'Tree Inventory'!B361)</f>
      </c>
      <c r="D361">
        <f>IF('Tree Inventory'!C361="","",'Tree Inventory'!E361)</f>
      </c>
      <c r="E361">
        <f>IF('Tree Inventory'!C361="","",'Tree Inventory'!F361)</f>
      </c>
      <c r="F361">
        <f>IF('Tree Inventory'!C361="","",'Tree Inventory'!G361)</f>
      </c>
      <c r="G361">
        <f>IF('Tree Inventory'!C361="","",IF('Tree Inventory'!H361="","",TEXT('Tree Inventory'!H361,"yyyy-mm-dd")))</f>
      </c>
      <c r="H361">
        <f>IF('Tree Inventory'!C361="","",IF('Tree Inventory'!J361="Active","active","needs-review"))</f>
      </c>
      <c r="I361">
        <f>IF('Tree Inventory'!C361="","",'Tree Inventory'!L361)</f>
      </c>
      <c r="J361">
        <f>IF('Tree Inventory'!C361="","",'Tree Inventory'!D361)</f>
      </c>
      <c r="K361">
        <f>IF('Tree Inventory'!C361="","",'Tree Inventory'!I361)</f>
      </c>
      <c r="L361">
        <f>IF('Tree Inventory'!C361="","",'Tree Inventory'!A361)</f>
      </c>
    </row>
    <row r="362" spans="1:12" x14ac:dyDescent="0.25">
      <c r="A362">
        <f>IF('Tree Inventory'!C362="","",'Tree Inventory'!C362)</f>
      </c>
      <c r="B362">
        <f>IF('Tree Inventory'!C362="","","Fruit Trees")</f>
      </c>
      <c r="C362">
        <f>IF('Tree Inventory'!C362="","",'Tree Inventory'!B362)</f>
      </c>
      <c r="D362">
        <f>IF('Tree Inventory'!C362="","",'Tree Inventory'!E362)</f>
      </c>
      <c r="E362">
        <f>IF('Tree Inventory'!C362="","",'Tree Inventory'!F362)</f>
      </c>
      <c r="F362">
        <f>IF('Tree Inventory'!C362="","",'Tree Inventory'!G362)</f>
      </c>
      <c r="G362">
        <f>IF('Tree Inventory'!C362="","",IF('Tree Inventory'!H362="","",TEXT('Tree Inventory'!H362,"yyyy-mm-dd")))</f>
      </c>
      <c r="H362">
        <f>IF('Tree Inventory'!C362="","",IF('Tree Inventory'!J362="Active","active","needs-review"))</f>
      </c>
      <c r="I362">
        <f>IF('Tree Inventory'!C362="","",'Tree Inventory'!L362)</f>
      </c>
      <c r="J362">
        <f>IF('Tree Inventory'!C362="","",'Tree Inventory'!D362)</f>
      </c>
      <c r="K362">
        <f>IF('Tree Inventory'!C362="","",'Tree Inventory'!I362)</f>
      </c>
      <c r="L362">
        <f>IF('Tree Inventory'!C362="","",'Tree Inventory'!A362)</f>
      </c>
    </row>
    <row r="363" spans="1:12" x14ac:dyDescent="0.25">
      <c r="A363">
        <f>IF('Tree Inventory'!C363="","",'Tree Inventory'!C363)</f>
      </c>
      <c r="B363">
        <f>IF('Tree Inventory'!C363="","","Fruit Trees")</f>
      </c>
      <c r="C363">
        <f>IF('Tree Inventory'!C363="","",'Tree Inventory'!B363)</f>
      </c>
      <c r="D363">
        <f>IF('Tree Inventory'!C363="","",'Tree Inventory'!E363)</f>
      </c>
      <c r="E363">
        <f>IF('Tree Inventory'!C363="","",'Tree Inventory'!F363)</f>
      </c>
      <c r="F363">
        <f>IF('Tree Inventory'!C363="","",'Tree Inventory'!G363)</f>
      </c>
      <c r="G363">
        <f>IF('Tree Inventory'!C363="","",IF('Tree Inventory'!H363="","",TEXT('Tree Inventory'!H363,"yyyy-mm-dd")))</f>
      </c>
      <c r="H363">
        <f>IF('Tree Inventory'!C363="","",IF('Tree Inventory'!J363="Active","active","needs-review"))</f>
      </c>
      <c r="I363">
        <f>IF('Tree Inventory'!C363="","",'Tree Inventory'!L363)</f>
      </c>
      <c r="J363">
        <f>IF('Tree Inventory'!C363="","",'Tree Inventory'!D363)</f>
      </c>
      <c r="K363">
        <f>IF('Tree Inventory'!C363="","",'Tree Inventory'!I363)</f>
      </c>
      <c r="L363">
        <f>IF('Tree Inventory'!C363="","",'Tree Inventory'!A363)</f>
      </c>
    </row>
    <row r="364" spans="1:12" x14ac:dyDescent="0.25">
      <c r="A364">
        <f>IF('Tree Inventory'!C364="","",'Tree Inventory'!C364)</f>
      </c>
      <c r="B364">
        <f>IF('Tree Inventory'!C364="","","Fruit Trees")</f>
      </c>
      <c r="C364">
        <f>IF('Tree Inventory'!C364="","",'Tree Inventory'!B364)</f>
      </c>
      <c r="D364">
        <f>IF('Tree Inventory'!C364="","",'Tree Inventory'!E364)</f>
      </c>
      <c r="E364">
        <f>IF('Tree Inventory'!C364="","",'Tree Inventory'!F364)</f>
      </c>
      <c r="F364">
        <f>IF('Tree Inventory'!C364="","",'Tree Inventory'!G364)</f>
      </c>
      <c r="G364">
        <f>IF('Tree Inventory'!C364="","",IF('Tree Inventory'!H364="","",TEXT('Tree Inventory'!H364,"yyyy-mm-dd")))</f>
      </c>
      <c r="H364">
        <f>IF('Tree Inventory'!C364="","",IF('Tree Inventory'!J364="Active","active","needs-review"))</f>
      </c>
      <c r="I364">
        <f>IF('Tree Inventory'!C364="","",'Tree Inventory'!L364)</f>
      </c>
      <c r="J364">
        <f>IF('Tree Inventory'!C364="","",'Tree Inventory'!D364)</f>
      </c>
      <c r="K364">
        <f>IF('Tree Inventory'!C364="","",'Tree Inventory'!I364)</f>
      </c>
      <c r="L364">
        <f>IF('Tree Inventory'!C364="","",'Tree Inventory'!A364)</f>
      </c>
    </row>
    <row r="365" spans="1:12" x14ac:dyDescent="0.25">
      <c r="A365">
        <f>IF('Tree Inventory'!C365="","",'Tree Inventory'!C365)</f>
      </c>
      <c r="B365">
        <f>IF('Tree Inventory'!C365="","","Fruit Trees")</f>
      </c>
      <c r="C365">
        <f>IF('Tree Inventory'!C365="","",'Tree Inventory'!B365)</f>
      </c>
      <c r="D365">
        <f>IF('Tree Inventory'!C365="","",'Tree Inventory'!E365)</f>
      </c>
      <c r="E365">
        <f>IF('Tree Inventory'!C365="","",'Tree Inventory'!F365)</f>
      </c>
      <c r="F365">
        <f>IF('Tree Inventory'!C365="","",'Tree Inventory'!G365)</f>
      </c>
      <c r="G365">
        <f>IF('Tree Inventory'!C365="","",IF('Tree Inventory'!H365="","",TEXT('Tree Inventory'!H365,"yyyy-mm-dd")))</f>
      </c>
      <c r="H365">
        <f>IF('Tree Inventory'!C365="","",IF('Tree Inventory'!J365="Active","active","needs-review"))</f>
      </c>
      <c r="I365">
        <f>IF('Tree Inventory'!C365="","",'Tree Inventory'!L365)</f>
      </c>
      <c r="J365">
        <f>IF('Tree Inventory'!C365="","",'Tree Inventory'!D365)</f>
      </c>
      <c r="K365">
        <f>IF('Tree Inventory'!C365="","",'Tree Inventory'!I365)</f>
      </c>
      <c r="L365">
        <f>IF('Tree Inventory'!C365="","",'Tree Inventory'!A365)</f>
      </c>
    </row>
    <row r="366" spans="1:12" x14ac:dyDescent="0.25">
      <c r="A366">
        <f>IF('Tree Inventory'!C366="","",'Tree Inventory'!C366)</f>
      </c>
      <c r="B366">
        <f>IF('Tree Inventory'!C366="","","Fruit Trees")</f>
      </c>
      <c r="C366">
        <f>IF('Tree Inventory'!C366="","",'Tree Inventory'!B366)</f>
      </c>
      <c r="D366">
        <f>IF('Tree Inventory'!C366="","",'Tree Inventory'!E366)</f>
      </c>
      <c r="E366">
        <f>IF('Tree Inventory'!C366="","",'Tree Inventory'!F366)</f>
      </c>
      <c r="F366">
        <f>IF('Tree Inventory'!C366="","",'Tree Inventory'!G366)</f>
      </c>
      <c r="G366">
        <f>IF('Tree Inventory'!C366="","",IF('Tree Inventory'!H366="","",TEXT('Tree Inventory'!H366,"yyyy-mm-dd")))</f>
      </c>
      <c r="H366">
        <f>IF('Tree Inventory'!C366="","",IF('Tree Inventory'!J366="Active","active","needs-review"))</f>
      </c>
      <c r="I366">
        <f>IF('Tree Inventory'!C366="","",'Tree Inventory'!L366)</f>
      </c>
      <c r="J366">
        <f>IF('Tree Inventory'!C366="","",'Tree Inventory'!D366)</f>
      </c>
      <c r="K366">
        <f>IF('Tree Inventory'!C366="","",'Tree Inventory'!I366)</f>
      </c>
      <c r="L366">
        <f>IF('Tree Inventory'!C366="","",'Tree Inventory'!A366)</f>
      </c>
    </row>
    <row r="367" spans="1:12" x14ac:dyDescent="0.25">
      <c r="A367">
        <f>IF('Tree Inventory'!C367="","",'Tree Inventory'!C367)</f>
      </c>
      <c r="B367">
        <f>IF('Tree Inventory'!C367="","","Fruit Trees")</f>
      </c>
      <c r="C367">
        <f>IF('Tree Inventory'!C367="","",'Tree Inventory'!B367)</f>
      </c>
      <c r="D367">
        <f>IF('Tree Inventory'!C367="","",'Tree Inventory'!E367)</f>
      </c>
      <c r="E367">
        <f>IF('Tree Inventory'!C367="","",'Tree Inventory'!F367)</f>
      </c>
      <c r="F367">
        <f>IF('Tree Inventory'!C367="","",'Tree Inventory'!G367)</f>
      </c>
      <c r="G367">
        <f>IF('Tree Inventory'!C367="","",IF('Tree Inventory'!H367="","",TEXT('Tree Inventory'!H367,"yyyy-mm-dd")))</f>
      </c>
      <c r="H367">
        <f>IF('Tree Inventory'!C367="","",IF('Tree Inventory'!J367="Active","active","needs-review"))</f>
      </c>
      <c r="I367">
        <f>IF('Tree Inventory'!C367="","",'Tree Inventory'!L367)</f>
      </c>
      <c r="J367">
        <f>IF('Tree Inventory'!C367="","",'Tree Inventory'!D367)</f>
      </c>
      <c r="K367">
        <f>IF('Tree Inventory'!C367="","",'Tree Inventory'!I367)</f>
      </c>
      <c r="L367">
        <f>IF('Tree Inventory'!C367="","",'Tree Inventory'!A367)</f>
      </c>
    </row>
    <row r="368" spans="1:12" x14ac:dyDescent="0.25">
      <c r="A368">
        <f>IF('Tree Inventory'!C368="","",'Tree Inventory'!C368)</f>
      </c>
      <c r="B368">
        <f>IF('Tree Inventory'!C368="","","Fruit Trees")</f>
      </c>
      <c r="C368">
        <f>IF('Tree Inventory'!C368="","",'Tree Inventory'!B368)</f>
      </c>
      <c r="D368">
        <f>IF('Tree Inventory'!C368="","",'Tree Inventory'!E368)</f>
      </c>
      <c r="E368">
        <f>IF('Tree Inventory'!C368="","",'Tree Inventory'!F368)</f>
      </c>
      <c r="F368">
        <f>IF('Tree Inventory'!C368="","",'Tree Inventory'!G368)</f>
      </c>
      <c r="G368">
        <f>IF('Tree Inventory'!C368="","",IF('Tree Inventory'!H368="","",TEXT('Tree Inventory'!H368,"yyyy-mm-dd")))</f>
      </c>
      <c r="H368">
        <f>IF('Tree Inventory'!C368="","",IF('Tree Inventory'!J368="Active","active","needs-review"))</f>
      </c>
      <c r="I368">
        <f>IF('Tree Inventory'!C368="","",'Tree Inventory'!L368)</f>
      </c>
      <c r="J368">
        <f>IF('Tree Inventory'!C368="","",'Tree Inventory'!D368)</f>
      </c>
      <c r="K368">
        <f>IF('Tree Inventory'!C368="","",'Tree Inventory'!I368)</f>
      </c>
      <c r="L368">
        <f>IF('Tree Inventory'!C368="","",'Tree Inventory'!A368)</f>
      </c>
    </row>
    <row r="369" spans="1:12" x14ac:dyDescent="0.25">
      <c r="A369">
        <f>IF('Tree Inventory'!C369="","",'Tree Inventory'!C369)</f>
      </c>
      <c r="B369">
        <f>IF('Tree Inventory'!C369="","","Fruit Trees")</f>
      </c>
      <c r="C369">
        <f>IF('Tree Inventory'!C369="","",'Tree Inventory'!B369)</f>
      </c>
      <c r="D369">
        <f>IF('Tree Inventory'!C369="","",'Tree Inventory'!E369)</f>
      </c>
      <c r="E369">
        <f>IF('Tree Inventory'!C369="","",'Tree Inventory'!F369)</f>
      </c>
      <c r="F369">
        <f>IF('Tree Inventory'!C369="","",'Tree Inventory'!G369)</f>
      </c>
      <c r="G369">
        <f>IF('Tree Inventory'!C369="","",IF('Tree Inventory'!H369="","",TEXT('Tree Inventory'!H369,"yyyy-mm-dd")))</f>
      </c>
      <c r="H369">
        <f>IF('Tree Inventory'!C369="","",IF('Tree Inventory'!J369="Active","active","needs-review"))</f>
      </c>
      <c r="I369">
        <f>IF('Tree Inventory'!C369="","",'Tree Inventory'!L369)</f>
      </c>
      <c r="J369">
        <f>IF('Tree Inventory'!C369="","",'Tree Inventory'!D369)</f>
      </c>
      <c r="K369">
        <f>IF('Tree Inventory'!C369="","",'Tree Inventory'!I369)</f>
      </c>
      <c r="L369">
        <f>IF('Tree Inventory'!C369="","",'Tree Inventory'!A369)</f>
      </c>
    </row>
    <row r="370" spans="1:12" x14ac:dyDescent="0.25">
      <c r="A370">
        <f>IF('Tree Inventory'!C370="","",'Tree Inventory'!C370)</f>
      </c>
      <c r="B370">
        <f>IF('Tree Inventory'!C370="","","Fruit Trees")</f>
      </c>
      <c r="C370">
        <f>IF('Tree Inventory'!C370="","",'Tree Inventory'!B370)</f>
      </c>
      <c r="D370">
        <f>IF('Tree Inventory'!C370="","",'Tree Inventory'!E370)</f>
      </c>
      <c r="E370">
        <f>IF('Tree Inventory'!C370="","",'Tree Inventory'!F370)</f>
      </c>
      <c r="F370">
        <f>IF('Tree Inventory'!C370="","",'Tree Inventory'!G370)</f>
      </c>
      <c r="G370">
        <f>IF('Tree Inventory'!C370="","",IF('Tree Inventory'!H370="","",TEXT('Tree Inventory'!H370,"yyyy-mm-dd")))</f>
      </c>
      <c r="H370">
        <f>IF('Tree Inventory'!C370="","",IF('Tree Inventory'!J370="Active","active","needs-review"))</f>
      </c>
      <c r="I370">
        <f>IF('Tree Inventory'!C370="","",'Tree Inventory'!L370)</f>
      </c>
      <c r="J370">
        <f>IF('Tree Inventory'!C370="","",'Tree Inventory'!D370)</f>
      </c>
      <c r="K370">
        <f>IF('Tree Inventory'!C370="","",'Tree Inventory'!I370)</f>
      </c>
      <c r="L370">
        <f>IF('Tree Inventory'!C370="","",'Tree Inventory'!A370)</f>
      </c>
    </row>
    <row r="371" spans="1:12" x14ac:dyDescent="0.25">
      <c r="A371">
        <f>IF('Tree Inventory'!C371="","",'Tree Inventory'!C371)</f>
      </c>
      <c r="B371">
        <f>IF('Tree Inventory'!C371="","","Fruit Trees")</f>
      </c>
      <c r="C371">
        <f>IF('Tree Inventory'!C371="","",'Tree Inventory'!B371)</f>
      </c>
      <c r="D371">
        <f>IF('Tree Inventory'!C371="","",'Tree Inventory'!E371)</f>
      </c>
      <c r="E371">
        <f>IF('Tree Inventory'!C371="","",'Tree Inventory'!F371)</f>
      </c>
      <c r="F371">
        <f>IF('Tree Inventory'!C371="","",'Tree Inventory'!G371)</f>
      </c>
      <c r="G371">
        <f>IF('Tree Inventory'!C371="","",IF('Tree Inventory'!H371="","",TEXT('Tree Inventory'!H371,"yyyy-mm-dd")))</f>
      </c>
      <c r="H371">
        <f>IF('Tree Inventory'!C371="","",IF('Tree Inventory'!J371="Active","active","needs-review"))</f>
      </c>
      <c r="I371">
        <f>IF('Tree Inventory'!C371="","",'Tree Inventory'!L371)</f>
      </c>
      <c r="J371">
        <f>IF('Tree Inventory'!C371="","",'Tree Inventory'!D371)</f>
      </c>
      <c r="K371">
        <f>IF('Tree Inventory'!C371="","",'Tree Inventory'!I371)</f>
      </c>
      <c r="L371">
        <f>IF('Tree Inventory'!C371="","",'Tree Inventory'!A371)</f>
      </c>
    </row>
    <row r="372" spans="1:12" x14ac:dyDescent="0.25">
      <c r="A372">
        <f>IF('Tree Inventory'!C372="","",'Tree Inventory'!C372)</f>
      </c>
      <c r="B372">
        <f>IF('Tree Inventory'!C372="","","Fruit Trees")</f>
      </c>
      <c r="C372">
        <f>IF('Tree Inventory'!C372="","",'Tree Inventory'!B372)</f>
      </c>
      <c r="D372">
        <f>IF('Tree Inventory'!C372="","",'Tree Inventory'!E372)</f>
      </c>
      <c r="E372">
        <f>IF('Tree Inventory'!C372="","",'Tree Inventory'!F372)</f>
      </c>
      <c r="F372">
        <f>IF('Tree Inventory'!C372="","",'Tree Inventory'!G372)</f>
      </c>
      <c r="G372">
        <f>IF('Tree Inventory'!C372="","",IF('Tree Inventory'!H372="","",TEXT('Tree Inventory'!H372,"yyyy-mm-dd")))</f>
      </c>
      <c r="H372">
        <f>IF('Tree Inventory'!C372="","",IF('Tree Inventory'!J372="Active","active","needs-review"))</f>
      </c>
      <c r="I372">
        <f>IF('Tree Inventory'!C372="","",'Tree Inventory'!L372)</f>
      </c>
      <c r="J372">
        <f>IF('Tree Inventory'!C372="","",'Tree Inventory'!D372)</f>
      </c>
      <c r="K372">
        <f>IF('Tree Inventory'!C372="","",'Tree Inventory'!I372)</f>
      </c>
      <c r="L372">
        <f>IF('Tree Inventory'!C372="","",'Tree Inventory'!A372)</f>
      </c>
    </row>
    <row r="373" spans="1:12" x14ac:dyDescent="0.25">
      <c r="A373">
        <f>IF('Tree Inventory'!C373="","",'Tree Inventory'!C373)</f>
      </c>
      <c r="B373">
        <f>IF('Tree Inventory'!C373="","","Fruit Trees")</f>
      </c>
      <c r="C373">
        <f>IF('Tree Inventory'!C373="","",'Tree Inventory'!B373)</f>
      </c>
      <c r="D373">
        <f>IF('Tree Inventory'!C373="","",'Tree Inventory'!E373)</f>
      </c>
      <c r="E373">
        <f>IF('Tree Inventory'!C373="","",'Tree Inventory'!F373)</f>
      </c>
      <c r="F373">
        <f>IF('Tree Inventory'!C373="","",'Tree Inventory'!G373)</f>
      </c>
      <c r="G373">
        <f>IF('Tree Inventory'!C373="","",IF('Tree Inventory'!H373="","",TEXT('Tree Inventory'!H373,"yyyy-mm-dd")))</f>
      </c>
      <c r="H373">
        <f>IF('Tree Inventory'!C373="","",IF('Tree Inventory'!J373="Active","active","needs-review"))</f>
      </c>
      <c r="I373">
        <f>IF('Tree Inventory'!C373="","",'Tree Inventory'!L373)</f>
      </c>
      <c r="J373">
        <f>IF('Tree Inventory'!C373="","",'Tree Inventory'!D373)</f>
      </c>
      <c r="K373">
        <f>IF('Tree Inventory'!C373="","",'Tree Inventory'!I373)</f>
      </c>
      <c r="L373">
        <f>IF('Tree Inventory'!C373="","",'Tree Inventory'!A373)</f>
      </c>
    </row>
    <row r="374" spans="1:12" x14ac:dyDescent="0.25">
      <c r="A374">
        <f>IF('Tree Inventory'!C374="","",'Tree Inventory'!C374)</f>
      </c>
      <c r="B374">
        <f>IF('Tree Inventory'!C374="","","Fruit Trees")</f>
      </c>
      <c r="C374">
        <f>IF('Tree Inventory'!C374="","",'Tree Inventory'!B374)</f>
      </c>
      <c r="D374">
        <f>IF('Tree Inventory'!C374="","",'Tree Inventory'!E374)</f>
      </c>
      <c r="E374">
        <f>IF('Tree Inventory'!C374="","",'Tree Inventory'!F374)</f>
      </c>
      <c r="F374">
        <f>IF('Tree Inventory'!C374="","",'Tree Inventory'!G374)</f>
      </c>
      <c r="G374">
        <f>IF('Tree Inventory'!C374="","",IF('Tree Inventory'!H374="","",TEXT('Tree Inventory'!H374,"yyyy-mm-dd")))</f>
      </c>
      <c r="H374">
        <f>IF('Tree Inventory'!C374="","",IF('Tree Inventory'!J374="Active","active","needs-review"))</f>
      </c>
      <c r="I374">
        <f>IF('Tree Inventory'!C374="","",'Tree Inventory'!L374)</f>
      </c>
      <c r="J374">
        <f>IF('Tree Inventory'!C374="","",'Tree Inventory'!D374)</f>
      </c>
      <c r="K374">
        <f>IF('Tree Inventory'!C374="","",'Tree Inventory'!I374)</f>
      </c>
      <c r="L374">
        <f>IF('Tree Inventory'!C374="","",'Tree Inventory'!A374)</f>
      </c>
    </row>
    <row r="375" spans="1:12" x14ac:dyDescent="0.25">
      <c r="A375">
        <f>IF('Tree Inventory'!C375="","",'Tree Inventory'!C375)</f>
      </c>
      <c r="B375">
        <f>IF('Tree Inventory'!C375="","","Fruit Trees")</f>
      </c>
      <c r="C375">
        <f>IF('Tree Inventory'!C375="","",'Tree Inventory'!B375)</f>
      </c>
      <c r="D375">
        <f>IF('Tree Inventory'!C375="","",'Tree Inventory'!E375)</f>
      </c>
      <c r="E375">
        <f>IF('Tree Inventory'!C375="","",'Tree Inventory'!F375)</f>
      </c>
      <c r="F375">
        <f>IF('Tree Inventory'!C375="","",'Tree Inventory'!G375)</f>
      </c>
      <c r="G375">
        <f>IF('Tree Inventory'!C375="","",IF('Tree Inventory'!H375="","",TEXT('Tree Inventory'!H375,"yyyy-mm-dd")))</f>
      </c>
      <c r="H375">
        <f>IF('Tree Inventory'!C375="","",IF('Tree Inventory'!J375="Active","active","needs-review"))</f>
      </c>
      <c r="I375">
        <f>IF('Tree Inventory'!C375="","",'Tree Inventory'!L375)</f>
      </c>
      <c r="J375">
        <f>IF('Tree Inventory'!C375="","",'Tree Inventory'!D375)</f>
      </c>
      <c r="K375">
        <f>IF('Tree Inventory'!C375="","",'Tree Inventory'!I375)</f>
      </c>
      <c r="L375">
        <f>IF('Tree Inventory'!C375="","",'Tree Inventory'!A375)</f>
      </c>
    </row>
    <row r="376" spans="1:12" x14ac:dyDescent="0.25">
      <c r="A376">
        <f>IF('Tree Inventory'!C376="","",'Tree Inventory'!C376)</f>
      </c>
      <c r="B376">
        <f>IF('Tree Inventory'!C376="","","Fruit Trees")</f>
      </c>
      <c r="C376">
        <f>IF('Tree Inventory'!C376="","",'Tree Inventory'!B376)</f>
      </c>
      <c r="D376">
        <f>IF('Tree Inventory'!C376="","",'Tree Inventory'!E376)</f>
      </c>
      <c r="E376">
        <f>IF('Tree Inventory'!C376="","",'Tree Inventory'!F376)</f>
      </c>
      <c r="F376">
        <f>IF('Tree Inventory'!C376="","",'Tree Inventory'!G376)</f>
      </c>
      <c r="G376">
        <f>IF('Tree Inventory'!C376="","",IF('Tree Inventory'!H376="","",TEXT('Tree Inventory'!H376,"yyyy-mm-dd")))</f>
      </c>
      <c r="H376">
        <f>IF('Tree Inventory'!C376="","",IF('Tree Inventory'!J376="Active","active","needs-review"))</f>
      </c>
      <c r="I376">
        <f>IF('Tree Inventory'!C376="","",'Tree Inventory'!L376)</f>
      </c>
      <c r="J376">
        <f>IF('Tree Inventory'!C376="","",'Tree Inventory'!D376)</f>
      </c>
      <c r="K376">
        <f>IF('Tree Inventory'!C376="","",'Tree Inventory'!I376)</f>
      </c>
      <c r="L376">
        <f>IF('Tree Inventory'!C376="","",'Tree Inventory'!A376)</f>
      </c>
    </row>
    <row r="377" spans="1:12" x14ac:dyDescent="0.25">
      <c r="A377">
        <f>IF('Tree Inventory'!C377="","",'Tree Inventory'!C377)</f>
      </c>
      <c r="B377">
        <f>IF('Tree Inventory'!C377="","","Fruit Trees")</f>
      </c>
      <c r="C377">
        <f>IF('Tree Inventory'!C377="","",'Tree Inventory'!B377)</f>
      </c>
      <c r="D377">
        <f>IF('Tree Inventory'!C377="","",'Tree Inventory'!E377)</f>
      </c>
      <c r="E377">
        <f>IF('Tree Inventory'!C377="","",'Tree Inventory'!F377)</f>
      </c>
      <c r="F377">
        <f>IF('Tree Inventory'!C377="","",'Tree Inventory'!G377)</f>
      </c>
      <c r="G377">
        <f>IF('Tree Inventory'!C377="","",IF('Tree Inventory'!H377="","",TEXT('Tree Inventory'!H377,"yyyy-mm-dd")))</f>
      </c>
      <c r="H377">
        <f>IF('Tree Inventory'!C377="","",IF('Tree Inventory'!J377="Active","active","needs-review"))</f>
      </c>
      <c r="I377">
        <f>IF('Tree Inventory'!C377="","",'Tree Inventory'!L377)</f>
      </c>
      <c r="J377">
        <f>IF('Tree Inventory'!C377="","",'Tree Inventory'!D377)</f>
      </c>
      <c r="K377">
        <f>IF('Tree Inventory'!C377="","",'Tree Inventory'!I377)</f>
      </c>
      <c r="L377">
        <f>IF('Tree Inventory'!C377="","",'Tree Inventory'!A377)</f>
      </c>
    </row>
    <row r="378" spans="1:12" x14ac:dyDescent="0.25">
      <c r="A378">
        <f>IF('Tree Inventory'!C378="","",'Tree Inventory'!C378)</f>
      </c>
      <c r="B378">
        <f>IF('Tree Inventory'!C378="","","Fruit Trees")</f>
      </c>
      <c r="C378">
        <f>IF('Tree Inventory'!C378="","",'Tree Inventory'!B378)</f>
      </c>
      <c r="D378">
        <f>IF('Tree Inventory'!C378="","",'Tree Inventory'!E378)</f>
      </c>
      <c r="E378">
        <f>IF('Tree Inventory'!C378="","",'Tree Inventory'!F378)</f>
      </c>
      <c r="F378">
        <f>IF('Tree Inventory'!C378="","",'Tree Inventory'!G378)</f>
      </c>
      <c r="G378">
        <f>IF('Tree Inventory'!C378="","",IF('Tree Inventory'!H378="","",TEXT('Tree Inventory'!H378,"yyyy-mm-dd")))</f>
      </c>
      <c r="H378">
        <f>IF('Tree Inventory'!C378="","",IF('Tree Inventory'!J378="Active","active","needs-review"))</f>
      </c>
      <c r="I378">
        <f>IF('Tree Inventory'!C378="","",'Tree Inventory'!L378)</f>
      </c>
      <c r="J378">
        <f>IF('Tree Inventory'!C378="","",'Tree Inventory'!D378)</f>
      </c>
      <c r="K378">
        <f>IF('Tree Inventory'!C378="","",'Tree Inventory'!I378)</f>
      </c>
      <c r="L378">
        <f>IF('Tree Inventory'!C378="","",'Tree Inventory'!A378)</f>
      </c>
    </row>
    <row r="379" spans="1:12" x14ac:dyDescent="0.25">
      <c r="A379">
        <f>IF('Tree Inventory'!C379="","",'Tree Inventory'!C379)</f>
      </c>
      <c r="B379">
        <f>IF('Tree Inventory'!C379="","","Fruit Trees")</f>
      </c>
      <c r="C379">
        <f>IF('Tree Inventory'!C379="","",'Tree Inventory'!B379)</f>
      </c>
      <c r="D379">
        <f>IF('Tree Inventory'!C379="","",'Tree Inventory'!E379)</f>
      </c>
      <c r="E379">
        <f>IF('Tree Inventory'!C379="","",'Tree Inventory'!F379)</f>
      </c>
      <c r="F379">
        <f>IF('Tree Inventory'!C379="","",'Tree Inventory'!G379)</f>
      </c>
      <c r="G379">
        <f>IF('Tree Inventory'!C379="","",IF('Tree Inventory'!H379="","",TEXT('Tree Inventory'!H379,"yyyy-mm-dd")))</f>
      </c>
      <c r="H379">
        <f>IF('Tree Inventory'!C379="","",IF('Tree Inventory'!J379="Active","active","needs-review"))</f>
      </c>
      <c r="I379">
        <f>IF('Tree Inventory'!C379="","",'Tree Inventory'!L379)</f>
      </c>
      <c r="J379">
        <f>IF('Tree Inventory'!C379="","",'Tree Inventory'!D379)</f>
      </c>
      <c r="K379">
        <f>IF('Tree Inventory'!C379="","",'Tree Inventory'!I379)</f>
      </c>
      <c r="L379">
        <f>IF('Tree Inventory'!C379="","",'Tree Inventory'!A379)</f>
      </c>
    </row>
    <row r="380" spans="1:12" x14ac:dyDescent="0.25">
      <c r="A380">
        <f>IF('Tree Inventory'!C380="","",'Tree Inventory'!C380)</f>
      </c>
      <c r="B380">
        <f>IF('Tree Inventory'!C380="","","Fruit Trees")</f>
      </c>
      <c r="C380">
        <f>IF('Tree Inventory'!C380="","",'Tree Inventory'!B380)</f>
      </c>
      <c r="D380">
        <f>IF('Tree Inventory'!C380="","",'Tree Inventory'!E380)</f>
      </c>
      <c r="E380">
        <f>IF('Tree Inventory'!C380="","",'Tree Inventory'!F380)</f>
      </c>
      <c r="F380">
        <f>IF('Tree Inventory'!C380="","",'Tree Inventory'!G380)</f>
      </c>
      <c r="G380">
        <f>IF('Tree Inventory'!C380="","",IF('Tree Inventory'!H380="","",TEXT('Tree Inventory'!H380,"yyyy-mm-dd")))</f>
      </c>
      <c r="H380">
        <f>IF('Tree Inventory'!C380="","",IF('Tree Inventory'!J380="Active","active","needs-review"))</f>
      </c>
      <c r="I380">
        <f>IF('Tree Inventory'!C380="","",'Tree Inventory'!L380)</f>
      </c>
      <c r="J380">
        <f>IF('Tree Inventory'!C380="","",'Tree Inventory'!D380)</f>
      </c>
      <c r="K380">
        <f>IF('Tree Inventory'!C380="","",'Tree Inventory'!I380)</f>
      </c>
      <c r="L380">
        <f>IF('Tree Inventory'!C380="","",'Tree Inventory'!A380)</f>
      </c>
    </row>
    <row r="381" spans="1:12" x14ac:dyDescent="0.25">
      <c r="A381">
        <f>IF('Tree Inventory'!C381="","",'Tree Inventory'!C381)</f>
      </c>
      <c r="B381">
        <f>IF('Tree Inventory'!C381="","","Fruit Trees")</f>
      </c>
      <c r="C381">
        <f>IF('Tree Inventory'!C381="","",'Tree Inventory'!B381)</f>
      </c>
      <c r="D381">
        <f>IF('Tree Inventory'!C381="","",'Tree Inventory'!E381)</f>
      </c>
      <c r="E381">
        <f>IF('Tree Inventory'!C381="","",'Tree Inventory'!F381)</f>
      </c>
      <c r="F381">
        <f>IF('Tree Inventory'!C381="","",'Tree Inventory'!G381)</f>
      </c>
      <c r="G381">
        <f>IF('Tree Inventory'!C381="","",IF('Tree Inventory'!H381="","",TEXT('Tree Inventory'!H381,"yyyy-mm-dd")))</f>
      </c>
      <c r="H381">
        <f>IF('Tree Inventory'!C381="","",IF('Tree Inventory'!J381="Active","active","needs-review"))</f>
      </c>
      <c r="I381">
        <f>IF('Tree Inventory'!C381="","",'Tree Inventory'!L381)</f>
      </c>
      <c r="J381">
        <f>IF('Tree Inventory'!C381="","",'Tree Inventory'!D381)</f>
      </c>
      <c r="K381">
        <f>IF('Tree Inventory'!C381="","",'Tree Inventory'!I381)</f>
      </c>
      <c r="L381">
        <f>IF('Tree Inventory'!C381="","",'Tree Inventory'!A381)</f>
      </c>
    </row>
    <row r="382" spans="1:12" x14ac:dyDescent="0.25">
      <c r="A382">
        <f>IF('Tree Inventory'!C382="","",'Tree Inventory'!C382)</f>
      </c>
      <c r="B382">
        <f>IF('Tree Inventory'!C382="","","Fruit Trees")</f>
      </c>
      <c r="C382">
        <f>IF('Tree Inventory'!C382="","",'Tree Inventory'!B382)</f>
      </c>
      <c r="D382">
        <f>IF('Tree Inventory'!C382="","",'Tree Inventory'!E382)</f>
      </c>
      <c r="E382">
        <f>IF('Tree Inventory'!C382="","",'Tree Inventory'!F382)</f>
      </c>
      <c r="F382">
        <f>IF('Tree Inventory'!C382="","",'Tree Inventory'!G382)</f>
      </c>
      <c r="G382">
        <f>IF('Tree Inventory'!C382="","",IF('Tree Inventory'!H382="","",TEXT('Tree Inventory'!H382,"yyyy-mm-dd")))</f>
      </c>
      <c r="H382">
        <f>IF('Tree Inventory'!C382="","",IF('Tree Inventory'!J382="Active","active","needs-review"))</f>
      </c>
      <c r="I382">
        <f>IF('Tree Inventory'!C382="","",'Tree Inventory'!L382)</f>
      </c>
      <c r="J382">
        <f>IF('Tree Inventory'!C382="","",'Tree Inventory'!D382)</f>
      </c>
      <c r="K382">
        <f>IF('Tree Inventory'!C382="","",'Tree Inventory'!I382)</f>
      </c>
      <c r="L382">
        <f>IF('Tree Inventory'!C382="","",'Tree Inventory'!A382)</f>
      </c>
    </row>
    <row r="383" spans="1:12" x14ac:dyDescent="0.25">
      <c r="A383">
        <f>IF('Tree Inventory'!C383="","",'Tree Inventory'!C383)</f>
      </c>
      <c r="B383">
        <f>IF('Tree Inventory'!C383="","","Fruit Trees")</f>
      </c>
      <c r="C383">
        <f>IF('Tree Inventory'!C383="","",'Tree Inventory'!B383)</f>
      </c>
      <c r="D383">
        <f>IF('Tree Inventory'!C383="","",'Tree Inventory'!E383)</f>
      </c>
      <c r="E383">
        <f>IF('Tree Inventory'!C383="","",'Tree Inventory'!F383)</f>
      </c>
      <c r="F383">
        <f>IF('Tree Inventory'!C383="","",'Tree Inventory'!G383)</f>
      </c>
      <c r="G383">
        <f>IF('Tree Inventory'!C383="","",IF('Tree Inventory'!H383="","",TEXT('Tree Inventory'!H383,"yyyy-mm-dd")))</f>
      </c>
      <c r="H383">
        <f>IF('Tree Inventory'!C383="","",IF('Tree Inventory'!J383="Active","active","needs-review"))</f>
      </c>
      <c r="I383">
        <f>IF('Tree Inventory'!C383="","",'Tree Inventory'!L383)</f>
      </c>
      <c r="J383">
        <f>IF('Tree Inventory'!C383="","",'Tree Inventory'!D383)</f>
      </c>
      <c r="K383">
        <f>IF('Tree Inventory'!C383="","",'Tree Inventory'!I383)</f>
      </c>
      <c r="L383">
        <f>IF('Tree Inventory'!C383="","",'Tree Inventory'!A383)</f>
      </c>
    </row>
    <row r="384" spans="1:12" x14ac:dyDescent="0.25">
      <c r="A384">
        <f>IF('Tree Inventory'!C384="","",'Tree Inventory'!C384)</f>
      </c>
      <c r="B384">
        <f>IF('Tree Inventory'!C384="","","Fruit Trees")</f>
      </c>
      <c r="C384">
        <f>IF('Tree Inventory'!C384="","",'Tree Inventory'!B384)</f>
      </c>
      <c r="D384">
        <f>IF('Tree Inventory'!C384="","",'Tree Inventory'!E384)</f>
      </c>
      <c r="E384">
        <f>IF('Tree Inventory'!C384="","",'Tree Inventory'!F384)</f>
      </c>
      <c r="F384">
        <f>IF('Tree Inventory'!C384="","",'Tree Inventory'!G384)</f>
      </c>
      <c r="G384">
        <f>IF('Tree Inventory'!C384="","",IF('Tree Inventory'!H384="","",TEXT('Tree Inventory'!H384,"yyyy-mm-dd")))</f>
      </c>
      <c r="H384">
        <f>IF('Tree Inventory'!C384="","",IF('Tree Inventory'!J384="Active","active","needs-review"))</f>
      </c>
      <c r="I384">
        <f>IF('Tree Inventory'!C384="","",'Tree Inventory'!L384)</f>
      </c>
      <c r="J384">
        <f>IF('Tree Inventory'!C384="","",'Tree Inventory'!D384)</f>
      </c>
      <c r="K384">
        <f>IF('Tree Inventory'!C384="","",'Tree Inventory'!I384)</f>
      </c>
      <c r="L384">
        <f>IF('Tree Inventory'!C384="","",'Tree Inventory'!A384)</f>
      </c>
    </row>
    <row r="385" spans="1:12" x14ac:dyDescent="0.25">
      <c r="A385">
        <f>IF('Tree Inventory'!C385="","",'Tree Inventory'!C385)</f>
      </c>
      <c r="B385">
        <f>IF('Tree Inventory'!C385="","","Fruit Trees")</f>
      </c>
      <c r="C385">
        <f>IF('Tree Inventory'!C385="","",'Tree Inventory'!B385)</f>
      </c>
      <c r="D385">
        <f>IF('Tree Inventory'!C385="","",'Tree Inventory'!E385)</f>
      </c>
      <c r="E385">
        <f>IF('Tree Inventory'!C385="","",'Tree Inventory'!F385)</f>
      </c>
      <c r="F385">
        <f>IF('Tree Inventory'!C385="","",'Tree Inventory'!G385)</f>
      </c>
      <c r="G385">
        <f>IF('Tree Inventory'!C385="","",IF('Tree Inventory'!H385="","",TEXT('Tree Inventory'!H385,"yyyy-mm-dd")))</f>
      </c>
      <c r="H385">
        <f>IF('Tree Inventory'!C385="","",IF('Tree Inventory'!J385="Active","active","needs-review"))</f>
      </c>
      <c r="I385">
        <f>IF('Tree Inventory'!C385="","",'Tree Inventory'!L385)</f>
      </c>
      <c r="J385">
        <f>IF('Tree Inventory'!C385="","",'Tree Inventory'!D385)</f>
      </c>
      <c r="K385">
        <f>IF('Tree Inventory'!C385="","",'Tree Inventory'!I385)</f>
      </c>
      <c r="L385">
        <f>IF('Tree Inventory'!C385="","",'Tree Inventory'!A385)</f>
      </c>
    </row>
    <row r="386" spans="1:12" x14ac:dyDescent="0.25">
      <c r="A386">
        <f>IF('Tree Inventory'!C386="","",'Tree Inventory'!C386)</f>
      </c>
      <c r="B386">
        <f>IF('Tree Inventory'!C386="","","Fruit Trees")</f>
      </c>
      <c r="C386">
        <f>IF('Tree Inventory'!C386="","",'Tree Inventory'!B386)</f>
      </c>
      <c r="D386">
        <f>IF('Tree Inventory'!C386="","",'Tree Inventory'!E386)</f>
      </c>
      <c r="E386">
        <f>IF('Tree Inventory'!C386="","",'Tree Inventory'!F386)</f>
      </c>
      <c r="F386">
        <f>IF('Tree Inventory'!C386="","",'Tree Inventory'!G386)</f>
      </c>
      <c r="G386">
        <f>IF('Tree Inventory'!C386="","",IF('Tree Inventory'!H386="","",TEXT('Tree Inventory'!H386,"yyyy-mm-dd")))</f>
      </c>
      <c r="H386">
        <f>IF('Tree Inventory'!C386="","",IF('Tree Inventory'!J386="Active","active","needs-review"))</f>
      </c>
      <c r="I386">
        <f>IF('Tree Inventory'!C386="","",'Tree Inventory'!L386)</f>
      </c>
      <c r="J386">
        <f>IF('Tree Inventory'!C386="","",'Tree Inventory'!D386)</f>
      </c>
      <c r="K386">
        <f>IF('Tree Inventory'!C386="","",'Tree Inventory'!I386)</f>
      </c>
      <c r="L386">
        <f>IF('Tree Inventory'!C386="","",'Tree Inventory'!A386)</f>
      </c>
    </row>
    <row r="387" spans="1:12" x14ac:dyDescent="0.25">
      <c r="A387">
        <f>IF('Tree Inventory'!C387="","",'Tree Inventory'!C387)</f>
      </c>
      <c r="B387">
        <f>IF('Tree Inventory'!C387="","","Fruit Trees")</f>
      </c>
      <c r="C387">
        <f>IF('Tree Inventory'!C387="","",'Tree Inventory'!B387)</f>
      </c>
      <c r="D387">
        <f>IF('Tree Inventory'!C387="","",'Tree Inventory'!E387)</f>
      </c>
      <c r="E387">
        <f>IF('Tree Inventory'!C387="","",'Tree Inventory'!F387)</f>
      </c>
      <c r="F387">
        <f>IF('Tree Inventory'!C387="","",'Tree Inventory'!G387)</f>
      </c>
      <c r="G387">
        <f>IF('Tree Inventory'!C387="","",IF('Tree Inventory'!H387="","",TEXT('Tree Inventory'!H387,"yyyy-mm-dd")))</f>
      </c>
      <c r="H387">
        <f>IF('Tree Inventory'!C387="","",IF('Tree Inventory'!J387="Active","active","needs-review"))</f>
      </c>
      <c r="I387">
        <f>IF('Tree Inventory'!C387="","",'Tree Inventory'!L387)</f>
      </c>
      <c r="J387">
        <f>IF('Tree Inventory'!C387="","",'Tree Inventory'!D387)</f>
      </c>
      <c r="K387">
        <f>IF('Tree Inventory'!C387="","",'Tree Inventory'!I387)</f>
      </c>
      <c r="L387">
        <f>IF('Tree Inventory'!C387="","",'Tree Inventory'!A387)</f>
      </c>
    </row>
    <row r="388" spans="1:12" x14ac:dyDescent="0.25">
      <c r="A388">
        <f>IF('Tree Inventory'!C388="","",'Tree Inventory'!C388)</f>
      </c>
      <c r="B388">
        <f>IF('Tree Inventory'!C388="","","Fruit Trees")</f>
      </c>
      <c r="C388">
        <f>IF('Tree Inventory'!C388="","",'Tree Inventory'!B388)</f>
      </c>
      <c r="D388">
        <f>IF('Tree Inventory'!C388="","",'Tree Inventory'!E388)</f>
      </c>
      <c r="E388">
        <f>IF('Tree Inventory'!C388="","",'Tree Inventory'!F388)</f>
      </c>
      <c r="F388">
        <f>IF('Tree Inventory'!C388="","",'Tree Inventory'!G388)</f>
      </c>
      <c r="G388">
        <f>IF('Tree Inventory'!C388="","",IF('Tree Inventory'!H388="","",TEXT('Tree Inventory'!H388,"yyyy-mm-dd")))</f>
      </c>
      <c r="H388">
        <f>IF('Tree Inventory'!C388="","",IF('Tree Inventory'!J388="Active","active","needs-review"))</f>
      </c>
      <c r="I388">
        <f>IF('Tree Inventory'!C388="","",'Tree Inventory'!L388)</f>
      </c>
      <c r="J388">
        <f>IF('Tree Inventory'!C388="","",'Tree Inventory'!D388)</f>
      </c>
      <c r="K388">
        <f>IF('Tree Inventory'!C388="","",'Tree Inventory'!I388)</f>
      </c>
      <c r="L388">
        <f>IF('Tree Inventory'!C388="","",'Tree Inventory'!A388)</f>
      </c>
    </row>
    <row r="389" spans="1:12" x14ac:dyDescent="0.25">
      <c r="A389">
        <f>IF('Tree Inventory'!C389="","",'Tree Inventory'!C389)</f>
      </c>
      <c r="B389">
        <f>IF('Tree Inventory'!C389="","","Fruit Trees")</f>
      </c>
      <c r="C389">
        <f>IF('Tree Inventory'!C389="","",'Tree Inventory'!B389)</f>
      </c>
      <c r="D389">
        <f>IF('Tree Inventory'!C389="","",'Tree Inventory'!E389)</f>
      </c>
      <c r="E389">
        <f>IF('Tree Inventory'!C389="","",'Tree Inventory'!F389)</f>
      </c>
      <c r="F389">
        <f>IF('Tree Inventory'!C389="","",'Tree Inventory'!G389)</f>
      </c>
      <c r="G389">
        <f>IF('Tree Inventory'!C389="","",IF('Tree Inventory'!H389="","",TEXT('Tree Inventory'!H389,"yyyy-mm-dd")))</f>
      </c>
      <c r="H389">
        <f>IF('Tree Inventory'!C389="","",IF('Tree Inventory'!J389="Active","active","needs-review"))</f>
      </c>
      <c r="I389">
        <f>IF('Tree Inventory'!C389="","",'Tree Inventory'!L389)</f>
      </c>
      <c r="J389">
        <f>IF('Tree Inventory'!C389="","",'Tree Inventory'!D389)</f>
      </c>
      <c r="K389">
        <f>IF('Tree Inventory'!C389="","",'Tree Inventory'!I389)</f>
      </c>
      <c r="L389">
        <f>IF('Tree Inventory'!C389="","",'Tree Inventory'!A389)</f>
      </c>
    </row>
    <row r="390" spans="1:12" x14ac:dyDescent="0.25">
      <c r="A390">
        <f>IF('Tree Inventory'!C390="","",'Tree Inventory'!C390)</f>
      </c>
      <c r="B390">
        <f>IF('Tree Inventory'!C390="","","Fruit Trees")</f>
      </c>
      <c r="C390">
        <f>IF('Tree Inventory'!C390="","",'Tree Inventory'!B390)</f>
      </c>
      <c r="D390">
        <f>IF('Tree Inventory'!C390="","",'Tree Inventory'!E390)</f>
      </c>
      <c r="E390">
        <f>IF('Tree Inventory'!C390="","",'Tree Inventory'!F390)</f>
      </c>
      <c r="F390">
        <f>IF('Tree Inventory'!C390="","",'Tree Inventory'!G390)</f>
      </c>
      <c r="G390">
        <f>IF('Tree Inventory'!C390="","",IF('Tree Inventory'!H390="","",TEXT('Tree Inventory'!H390,"yyyy-mm-dd")))</f>
      </c>
      <c r="H390">
        <f>IF('Tree Inventory'!C390="","",IF('Tree Inventory'!J390="Active","active","needs-review"))</f>
      </c>
      <c r="I390">
        <f>IF('Tree Inventory'!C390="","",'Tree Inventory'!L390)</f>
      </c>
      <c r="J390">
        <f>IF('Tree Inventory'!C390="","",'Tree Inventory'!D390)</f>
      </c>
      <c r="K390">
        <f>IF('Tree Inventory'!C390="","",'Tree Inventory'!I390)</f>
      </c>
      <c r="L390">
        <f>IF('Tree Inventory'!C390="","",'Tree Inventory'!A390)</f>
      </c>
    </row>
    <row r="391" spans="1:12" x14ac:dyDescent="0.25">
      <c r="A391">
        <f>IF('Tree Inventory'!C391="","",'Tree Inventory'!C391)</f>
      </c>
      <c r="B391">
        <f>IF('Tree Inventory'!C391="","","Fruit Trees")</f>
      </c>
      <c r="C391">
        <f>IF('Tree Inventory'!C391="","",'Tree Inventory'!B391)</f>
      </c>
      <c r="D391">
        <f>IF('Tree Inventory'!C391="","",'Tree Inventory'!E391)</f>
      </c>
      <c r="E391">
        <f>IF('Tree Inventory'!C391="","",'Tree Inventory'!F391)</f>
      </c>
      <c r="F391">
        <f>IF('Tree Inventory'!C391="","",'Tree Inventory'!G391)</f>
      </c>
      <c r="G391">
        <f>IF('Tree Inventory'!C391="","",IF('Tree Inventory'!H391="","",TEXT('Tree Inventory'!H391,"yyyy-mm-dd")))</f>
      </c>
      <c r="H391">
        <f>IF('Tree Inventory'!C391="","",IF('Tree Inventory'!J391="Active","active","needs-review"))</f>
      </c>
      <c r="I391">
        <f>IF('Tree Inventory'!C391="","",'Tree Inventory'!L391)</f>
      </c>
      <c r="J391">
        <f>IF('Tree Inventory'!C391="","",'Tree Inventory'!D391)</f>
      </c>
      <c r="K391">
        <f>IF('Tree Inventory'!C391="","",'Tree Inventory'!I391)</f>
      </c>
      <c r="L391">
        <f>IF('Tree Inventory'!C391="","",'Tree Inventory'!A391)</f>
      </c>
    </row>
    <row r="392" spans="1:12" x14ac:dyDescent="0.25">
      <c r="A392">
        <f>IF('Tree Inventory'!C392="","",'Tree Inventory'!C392)</f>
      </c>
      <c r="B392">
        <f>IF('Tree Inventory'!C392="","","Fruit Trees")</f>
      </c>
      <c r="C392">
        <f>IF('Tree Inventory'!C392="","",'Tree Inventory'!B392)</f>
      </c>
      <c r="D392">
        <f>IF('Tree Inventory'!C392="","",'Tree Inventory'!E392)</f>
      </c>
      <c r="E392">
        <f>IF('Tree Inventory'!C392="","",'Tree Inventory'!F392)</f>
      </c>
      <c r="F392">
        <f>IF('Tree Inventory'!C392="","",'Tree Inventory'!G392)</f>
      </c>
      <c r="G392">
        <f>IF('Tree Inventory'!C392="","",IF('Tree Inventory'!H392="","",TEXT('Tree Inventory'!H392,"yyyy-mm-dd")))</f>
      </c>
      <c r="H392">
        <f>IF('Tree Inventory'!C392="","",IF('Tree Inventory'!J392="Active","active","needs-review"))</f>
      </c>
      <c r="I392">
        <f>IF('Tree Inventory'!C392="","",'Tree Inventory'!L392)</f>
      </c>
      <c r="J392">
        <f>IF('Tree Inventory'!C392="","",'Tree Inventory'!D392)</f>
      </c>
      <c r="K392">
        <f>IF('Tree Inventory'!C392="","",'Tree Inventory'!I392)</f>
      </c>
      <c r="L392">
        <f>IF('Tree Inventory'!C392="","",'Tree Inventory'!A392)</f>
      </c>
    </row>
    <row r="393" spans="1:12" x14ac:dyDescent="0.25">
      <c r="A393">
        <f>IF('Tree Inventory'!C393="","",'Tree Inventory'!C393)</f>
      </c>
      <c r="B393">
        <f>IF('Tree Inventory'!C393="","","Fruit Trees")</f>
      </c>
      <c r="C393">
        <f>IF('Tree Inventory'!C393="","",'Tree Inventory'!B393)</f>
      </c>
      <c r="D393">
        <f>IF('Tree Inventory'!C393="","",'Tree Inventory'!E393)</f>
      </c>
      <c r="E393">
        <f>IF('Tree Inventory'!C393="","",'Tree Inventory'!F393)</f>
      </c>
      <c r="F393">
        <f>IF('Tree Inventory'!C393="","",'Tree Inventory'!G393)</f>
      </c>
      <c r="G393">
        <f>IF('Tree Inventory'!C393="","",IF('Tree Inventory'!H393="","",TEXT('Tree Inventory'!H393,"yyyy-mm-dd")))</f>
      </c>
      <c r="H393">
        <f>IF('Tree Inventory'!C393="","",IF('Tree Inventory'!J393="Active","active","needs-review"))</f>
      </c>
      <c r="I393">
        <f>IF('Tree Inventory'!C393="","",'Tree Inventory'!L393)</f>
      </c>
      <c r="J393">
        <f>IF('Tree Inventory'!C393="","",'Tree Inventory'!D393)</f>
      </c>
      <c r="K393">
        <f>IF('Tree Inventory'!C393="","",'Tree Inventory'!I393)</f>
      </c>
      <c r="L393">
        <f>IF('Tree Inventory'!C393="","",'Tree Inventory'!A393)</f>
      </c>
    </row>
    <row r="394" spans="1:12" x14ac:dyDescent="0.25">
      <c r="A394">
        <f>IF('Tree Inventory'!C394="","",'Tree Inventory'!C394)</f>
      </c>
      <c r="B394">
        <f>IF('Tree Inventory'!C394="","","Fruit Trees")</f>
      </c>
      <c r="C394">
        <f>IF('Tree Inventory'!C394="","",'Tree Inventory'!B394)</f>
      </c>
      <c r="D394">
        <f>IF('Tree Inventory'!C394="","",'Tree Inventory'!E394)</f>
      </c>
      <c r="E394">
        <f>IF('Tree Inventory'!C394="","",'Tree Inventory'!F394)</f>
      </c>
      <c r="F394">
        <f>IF('Tree Inventory'!C394="","",'Tree Inventory'!G394)</f>
      </c>
      <c r="G394">
        <f>IF('Tree Inventory'!C394="","",IF('Tree Inventory'!H394="","",TEXT('Tree Inventory'!H394,"yyyy-mm-dd")))</f>
      </c>
      <c r="H394">
        <f>IF('Tree Inventory'!C394="","",IF('Tree Inventory'!J394="Active","active","needs-review"))</f>
      </c>
      <c r="I394">
        <f>IF('Tree Inventory'!C394="","",'Tree Inventory'!L394)</f>
      </c>
      <c r="J394">
        <f>IF('Tree Inventory'!C394="","",'Tree Inventory'!D394)</f>
      </c>
      <c r="K394">
        <f>IF('Tree Inventory'!C394="","",'Tree Inventory'!I394)</f>
      </c>
      <c r="L394">
        <f>IF('Tree Inventory'!C394="","",'Tree Inventory'!A394)</f>
      </c>
    </row>
    <row r="395" spans="1:12" x14ac:dyDescent="0.25">
      <c r="A395">
        <f>IF('Tree Inventory'!C395="","",'Tree Inventory'!C395)</f>
      </c>
      <c r="B395">
        <f>IF('Tree Inventory'!C395="","","Fruit Trees")</f>
      </c>
      <c r="C395">
        <f>IF('Tree Inventory'!C395="","",'Tree Inventory'!B395)</f>
      </c>
      <c r="D395">
        <f>IF('Tree Inventory'!C395="","",'Tree Inventory'!E395)</f>
      </c>
      <c r="E395">
        <f>IF('Tree Inventory'!C395="","",'Tree Inventory'!F395)</f>
      </c>
      <c r="F395">
        <f>IF('Tree Inventory'!C395="","",'Tree Inventory'!G395)</f>
      </c>
      <c r="G395">
        <f>IF('Tree Inventory'!C395="","",IF('Tree Inventory'!H395="","",TEXT('Tree Inventory'!H395,"yyyy-mm-dd")))</f>
      </c>
      <c r="H395">
        <f>IF('Tree Inventory'!C395="","",IF('Tree Inventory'!J395="Active","active","needs-review"))</f>
      </c>
      <c r="I395">
        <f>IF('Tree Inventory'!C395="","",'Tree Inventory'!L395)</f>
      </c>
      <c r="J395">
        <f>IF('Tree Inventory'!C395="","",'Tree Inventory'!D395)</f>
      </c>
      <c r="K395">
        <f>IF('Tree Inventory'!C395="","",'Tree Inventory'!I395)</f>
      </c>
      <c r="L395">
        <f>IF('Tree Inventory'!C395="","",'Tree Inventory'!A395)</f>
      </c>
    </row>
    <row r="396" spans="1:12" x14ac:dyDescent="0.25">
      <c r="A396">
        <f>IF('Tree Inventory'!C396="","",'Tree Inventory'!C396)</f>
      </c>
      <c r="B396">
        <f>IF('Tree Inventory'!C396="","","Fruit Trees")</f>
      </c>
      <c r="C396">
        <f>IF('Tree Inventory'!C396="","",'Tree Inventory'!B396)</f>
      </c>
      <c r="D396">
        <f>IF('Tree Inventory'!C396="","",'Tree Inventory'!E396)</f>
      </c>
      <c r="E396">
        <f>IF('Tree Inventory'!C396="","",'Tree Inventory'!F396)</f>
      </c>
      <c r="F396">
        <f>IF('Tree Inventory'!C396="","",'Tree Inventory'!G396)</f>
      </c>
      <c r="G396">
        <f>IF('Tree Inventory'!C396="","",IF('Tree Inventory'!H396="","",TEXT('Tree Inventory'!H396,"yyyy-mm-dd")))</f>
      </c>
      <c r="H396">
        <f>IF('Tree Inventory'!C396="","",IF('Tree Inventory'!J396="Active","active","needs-review"))</f>
      </c>
      <c r="I396">
        <f>IF('Tree Inventory'!C396="","",'Tree Inventory'!L396)</f>
      </c>
      <c r="J396">
        <f>IF('Tree Inventory'!C396="","",'Tree Inventory'!D396)</f>
      </c>
      <c r="K396">
        <f>IF('Tree Inventory'!C396="","",'Tree Inventory'!I396)</f>
      </c>
      <c r="L396">
        <f>IF('Tree Inventory'!C396="","",'Tree Inventory'!A396)</f>
      </c>
    </row>
    <row r="397" spans="1:12" x14ac:dyDescent="0.25">
      <c r="A397">
        <f>IF('Tree Inventory'!C397="","",'Tree Inventory'!C397)</f>
      </c>
      <c r="B397">
        <f>IF('Tree Inventory'!C397="","","Fruit Trees")</f>
      </c>
      <c r="C397">
        <f>IF('Tree Inventory'!C397="","",'Tree Inventory'!B397)</f>
      </c>
      <c r="D397">
        <f>IF('Tree Inventory'!C397="","",'Tree Inventory'!E397)</f>
      </c>
      <c r="E397">
        <f>IF('Tree Inventory'!C397="","",'Tree Inventory'!F397)</f>
      </c>
      <c r="F397">
        <f>IF('Tree Inventory'!C397="","",'Tree Inventory'!G397)</f>
      </c>
      <c r="G397">
        <f>IF('Tree Inventory'!C397="","",IF('Tree Inventory'!H397="","",TEXT('Tree Inventory'!H397,"yyyy-mm-dd")))</f>
      </c>
      <c r="H397">
        <f>IF('Tree Inventory'!C397="","",IF('Tree Inventory'!J397="Active","active","needs-review"))</f>
      </c>
      <c r="I397">
        <f>IF('Tree Inventory'!C397="","",'Tree Inventory'!L397)</f>
      </c>
      <c r="J397">
        <f>IF('Tree Inventory'!C397="","",'Tree Inventory'!D397)</f>
      </c>
      <c r="K397">
        <f>IF('Tree Inventory'!C397="","",'Tree Inventory'!I397)</f>
      </c>
      <c r="L397">
        <f>IF('Tree Inventory'!C397="","",'Tree Inventory'!A397)</f>
      </c>
    </row>
    <row r="398" spans="1:12" x14ac:dyDescent="0.25">
      <c r="A398">
        <f>IF('Tree Inventory'!C398="","",'Tree Inventory'!C398)</f>
      </c>
      <c r="B398">
        <f>IF('Tree Inventory'!C398="","","Fruit Trees")</f>
      </c>
      <c r="C398">
        <f>IF('Tree Inventory'!C398="","",'Tree Inventory'!B398)</f>
      </c>
      <c r="D398">
        <f>IF('Tree Inventory'!C398="","",'Tree Inventory'!E398)</f>
      </c>
      <c r="E398">
        <f>IF('Tree Inventory'!C398="","",'Tree Inventory'!F398)</f>
      </c>
      <c r="F398">
        <f>IF('Tree Inventory'!C398="","",'Tree Inventory'!G398)</f>
      </c>
      <c r="G398">
        <f>IF('Tree Inventory'!C398="","",IF('Tree Inventory'!H398="","",TEXT('Tree Inventory'!H398,"yyyy-mm-dd")))</f>
      </c>
      <c r="H398">
        <f>IF('Tree Inventory'!C398="","",IF('Tree Inventory'!J398="Active","active","needs-review"))</f>
      </c>
      <c r="I398">
        <f>IF('Tree Inventory'!C398="","",'Tree Inventory'!L398)</f>
      </c>
      <c r="J398">
        <f>IF('Tree Inventory'!C398="","",'Tree Inventory'!D398)</f>
      </c>
      <c r="K398">
        <f>IF('Tree Inventory'!C398="","",'Tree Inventory'!I398)</f>
      </c>
      <c r="L398">
        <f>IF('Tree Inventory'!C398="","",'Tree Inventory'!A398)</f>
      </c>
    </row>
    <row r="399" spans="1:12" x14ac:dyDescent="0.25">
      <c r="A399">
        <f>IF('Tree Inventory'!C399="","",'Tree Inventory'!C399)</f>
      </c>
      <c r="B399">
        <f>IF('Tree Inventory'!C399="","","Fruit Trees")</f>
      </c>
      <c r="C399">
        <f>IF('Tree Inventory'!C399="","",'Tree Inventory'!B399)</f>
      </c>
      <c r="D399">
        <f>IF('Tree Inventory'!C399="","",'Tree Inventory'!E399)</f>
      </c>
      <c r="E399">
        <f>IF('Tree Inventory'!C399="","",'Tree Inventory'!F399)</f>
      </c>
      <c r="F399">
        <f>IF('Tree Inventory'!C399="","",'Tree Inventory'!G399)</f>
      </c>
      <c r="G399">
        <f>IF('Tree Inventory'!C399="","",IF('Tree Inventory'!H399="","",TEXT('Tree Inventory'!H399,"yyyy-mm-dd")))</f>
      </c>
      <c r="H399">
        <f>IF('Tree Inventory'!C399="","",IF('Tree Inventory'!J399="Active","active","needs-review"))</f>
      </c>
      <c r="I399">
        <f>IF('Tree Inventory'!C399="","",'Tree Inventory'!L399)</f>
      </c>
      <c r="J399">
        <f>IF('Tree Inventory'!C399="","",'Tree Inventory'!D399)</f>
      </c>
      <c r="K399">
        <f>IF('Tree Inventory'!C399="","",'Tree Inventory'!I399)</f>
      </c>
      <c r="L399">
        <f>IF('Tree Inventory'!C399="","",'Tree Inventory'!A399)</f>
      </c>
    </row>
    <row r="400" spans="1:12" x14ac:dyDescent="0.25">
      <c r="A400">
        <f>IF('Tree Inventory'!C400="","",'Tree Inventory'!C400)</f>
      </c>
      <c r="B400">
        <f>IF('Tree Inventory'!C400="","","Fruit Trees")</f>
      </c>
      <c r="C400">
        <f>IF('Tree Inventory'!C400="","",'Tree Inventory'!B400)</f>
      </c>
      <c r="D400">
        <f>IF('Tree Inventory'!C400="","",'Tree Inventory'!E400)</f>
      </c>
      <c r="E400">
        <f>IF('Tree Inventory'!C400="","",'Tree Inventory'!F400)</f>
      </c>
      <c r="F400">
        <f>IF('Tree Inventory'!C400="","",'Tree Inventory'!G400)</f>
      </c>
      <c r="G400">
        <f>IF('Tree Inventory'!C400="","",IF('Tree Inventory'!H400="","",TEXT('Tree Inventory'!H400,"yyyy-mm-dd")))</f>
      </c>
      <c r="H400">
        <f>IF('Tree Inventory'!C400="","",IF('Tree Inventory'!J400="Active","active","needs-review"))</f>
      </c>
      <c r="I400">
        <f>IF('Tree Inventory'!C400="","",'Tree Inventory'!L400)</f>
      </c>
      <c r="J400">
        <f>IF('Tree Inventory'!C400="","",'Tree Inventory'!D400)</f>
      </c>
      <c r="K400">
        <f>IF('Tree Inventory'!C400="","",'Tree Inventory'!I400)</f>
      </c>
      <c r="L400">
        <f>IF('Tree Inventory'!C400="","",'Tree Inventory'!A400)</f>
      </c>
    </row>
    <row r="401" spans="1:12" x14ac:dyDescent="0.25">
      <c r="A401">
        <f>IF('Tree Inventory'!C401="","",'Tree Inventory'!C401)</f>
      </c>
      <c r="B401">
        <f>IF('Tree Inventory'!C401="","","Fruit Trees")</f>
      </c>
      <c r="C401">
        <f>IF('Tree Inventory'!C401="","",'Tree Inventory'!B401)</f>
      </c>
      <c r="D401">
        <f>IF('Tree Inventory'!C401="","",'Tree Inventory'!E401)</f>
      </c>
      <c r="E401">
        <f>IF('Tree Inventory'!C401="","",'Tree Inventory'!F401)</f>
      </c>
      <c r="F401">
        <f>IF('Tree Inventory'!C401="","",'Tree Inventory'!G401)</f>
      </c>
      <c r="G401">
        <f>IF('Tree Inventory'!C401="","",IF('Tree Inventory'!H401="","",TEXT('Tree Inventory'!H401,"yyyy-mm-dd")))</f>
      </c>
      <c r="H401">
        <f>IF('Tree Inventory'!C401="","",IF('Tree Inventory'!J401="Active","active","needs-review"))</f>
      </c>
      <c r="I401">
        <f>IF('Tree Inventory'!C401="","",'Tree Inventory'!L401)</f>
      </c>
      <c r="J401">
        <f>IF('Tree Inventory'!C401="","",'Tree Inventory'!D401)</f>
      </c>
      <c r="K401">
        <f>IF('Tree Inventory'!C401="","",'Tree Inventory'!I401)</f>
      </c>
      <c r="L401">
        <f>IF('Tree Inventory'!C401="","",'Tree Inventory'!A401)</f>
      </c>
    </row>
    <row r="402" spans="1:12" x14ac:dyDescent="0.25">
      <c r="A402">
        <f>IF('Tree Inventory'!C402="","",'Tree Inventory'!C402)</f>
      </c>
      <c r="B402">
        <f>IF('Tree Inventory'!C402="","","Fruit Trees")</f>
      </c>
      <c r="C402">
        <f>IF('Tree Inventory'!C402="","",'Tree Inventory'!B402)</f>
      </c>
      <c r="D402">
        <f>IF('Tree Inventory'!C402="","",'Tree Inventory'!E402)</f>
      </c>
      <c r="E402">
        <f>IF('Tree Inventory'!C402="","",'Tree Inventory'!F402)</f>
      </c>
      <c r="F402">
        <f>IF('Tree Inventory'!C402="","",'Tree Inventory'!G402)</f>
      </c>
      <c r="G402">
        <f>IF('Tree Inventory'!C402="","",IF('Tree Inventory'!H402="","",TEXT('Tree Inventory'!H402,"yyyy-mm-dd")))</f>
      </c>
      <c r="H402">
        <f>IF('Tree Inventory'!C402="","",IF('Tree Inventory'!J402="Active","active","needs-review"))</f>
      </c>
      <c r="I402">
        <f>IF('Tree Inventory'!C402="","",'Tree Inventory'!L402)</f>
      </c>
      <c r="J402">
        <f>IF('Tree Inventory'!C402="","",'Tree Inventory'!D402)</f>
      </c>
      <c r="K402">
        <f>IF('Tree Inventory'!C402="","",'Tree Inventory'!I402)</f>
      </c>
      <c r="L402">
        <f>IF('Tree Inventory'!C402="","",'Tree Inventory'!A402)</f>
      </c>
    </row>
    <row r="403" spans="1:12" x14ac:dyDescent="0.25">
      <c r="A403">
        <f>IF('Tree Inventory'!C403="","",'Tree Inventory'!C403)</f>
      </c>
      <c r="B403">
        <f>IF('Tree Inventory'!C403="","","Fruit Trees")</f>
      </c>
      <c r="C403">
        <f>IF('Tree Inventory'!C403="","",'Tree Inventory'!B403)</f>
      </c>
      <c r="D403">
        <f>IF('Tree Inventory'!C403="","",'Tree Inventory'!E403)</f>
      </c>
      <c r="E403">
        <f>IF('Tree Inventory'!C403="","",'Tree Inventory'!F403)</f>
      </c>
      <c r="F403">
        <f>IF('Tree Inventory'!C403="","",'Tree Inventory'!G403)</f>
      </c>
      <c r="G403">
        <f>IF('Tree Inventory'!C403="","",IF('Tree Inventory'!H403="","",TEXT('Tree Inventory'!H403,"yyyy-mm-dd")))</f>
      </c>
      <c r="H403">
        <f>IF('Tree Inventory'!C403="","",IF('Tree Inventory'!J403="Active","active","needs-review"))</f>
      </c>
      <c r="I403">
        <f>IF('Tree Inventory'!C403="","",'Tree Inventory'!L403)</f>
      </c>
      <c r="J403">
        <f>IF('Tree Inventory'!C403="","",'Tree Inventory'!D403)</f>
      </c>
      <c r="K403">
        <f>IF('Tree Inventory'!C403="","",'Tree Inventory'!I403)</f>
      </c>
      <c r="L403">
        <f>IF('Tree Inventory'!C403="","",'Tree Inventory'!A403)</f>
      </c>
    </row>
    <row r="404" spans="1:12" x14ac:dyDescent="0.25">
      <c r="A404">
        <f>IF('Tree Inventory'!C404="","",'Tree Inventory'!C404)</f>
      </c>
      <c r="B404">
        <f>IF('Tree Inventory'!C404="","","Fruit Trees")</f>
      </c>
      <c r="C404">
        <f>IF('Tree Inventory'!C404="","",'Tree Inventory'!B404)</f>
      </c>
      <c r="D404">
        <f>IF('Tree Inventory'!C404="","",'Tree Inventory'!E404)</f>
      </c>
      <c r="E404">
        <f>IF('Tree Inventory'!C404="","",'Tree Inventory'!F404)</f>
      </c>
      <c r="F404">
        <f>IF('Tree Inventory'!C404="","",'Tree Inventory'!G404)</f>
      </c>
      <c r="G404">
        <f>IF('Tree Inventory'!C404="","",IF('Tree Inventory'!H404="","",TEXT('Tree Inventory'!H404,"yyyy-mm-dd")))</f>
      </c>
      <c r="H404">
        <f>IF('Tree Inventory'!C404="","",IF('Tree Inventory'!J404="Active","active","needs-review"))</f>
      </c>
      <c r="I404">
        <f>IF('Tree Inventory'!C404="","",'Tree Inventory'!L404)</f>
      </c>
      <c r="J404">
        <f>IF('Tree Inventory'!C404="","",'Tree Inventory'!D404)</f>
      </c>
      <c r="K404">
        <f>IF('Tree Inventory'!C404="","",'Tree Inventory'!I404)</f>
      </c>
      <c r="L404">
        <f>IF('Tree Inventory'!C404="","",'Tree Inventory'!A404)</f>
      </c>
    </row>
    <row r="405" spans="1:12" x14ac:dyDescent="0.25">
      <c r="A405">
        <f>IF('Tree Inventory'!C405="","",'Tree Inventory'!C405)</f>
      </c>
      <c r="B405">
        <f>IF('Tree Inventory'!C405="","","Fruit Trees")</f>
      </c>
      <c r="C405">
        <f>IF('Tree Inventory'!C405="","",'Tree Inventory'!B405)</f>
      </c>
      <c r="D405">
        <f>IF('Tree Inventory'!C405="","",'Tree Inventory'!E405)</f>
      </c>
      <c r="E405">
        <f>IF('Tree Inventory'!C405="","",'Tree Inventory'!F405)</f>
      </c>
      <c r="F405">
        <f>IF('Tree Inventory'!C405="","",'Tree Inventory'!G405)</f>
      </c>
      <c r="G405">
        <f>IF('Tree Inventory'!C405="","",IF('Tree Inventory'!H405="","",TEXT('Tree Inventory'!H405,"yyyy-mm-dd")))</f>
      </c>
      <c r="H405">
        <f>IF('Tree Inventory'!C405="","",IF('Tree Inventory'!J405="Active","active","needs-review"))</f>
      </c>
      <c r="I405">
        <f>IF('Tree Inventory'!C405="","",'Tree Inventory'!L405)</f>
      </c>
      <c r="J405">
        <f>IF('Tree Inventory'!C405="","",'Tree Inventory'!D405)</f>
      </c>
      <c r="K405">
        <f>IF('Tree Inventory'!C405="","",'Tree Inventory'!I405)</f>
      </c>
      <c r="L405">
        <f>IF('Tree Inventory'!C405="","",'Tree Inventory'!A405)</f>
      </c>
    </row>
    <row r="406" spans="1:12" x14ac:dyDescent="0.25">
      <c r="A406">
        <f>IF('Tree Inventory'!C406="","",'Tree Inventory'!C406)</f>
      </c>
      <c r="B406">
        <f>IF('Tree Inventory'!C406="","","Fruit Trees")</f>
      </c>
      <c r="C406">
        <f>IF('Tree Inventory'!C406="","",'Tree Inventory'!B406)</f>
      </c>
      <c r="D406">
        <f>IF('Tree Inventory'!C406="","",'Tree Inventory'!E406)</f>
      </c>
      <c r="E406">
        <f>IF('Tree Inventory'!C406="","",'Tree Inventory'!F406)</f>
      </c>
      <c r="F406">
        <f>IF('Tree Inventory'!C406="","",'Tree Inventory'!G406)</f>
      </c>
      <c r="G406">
        <f>IF('Tree Inventory'!C406="","",IF('Tree Inventory'!H406="","",TEXT('Tree Inventory'!H406,"yyyy-mm-dd")))</f>
      </c>
      <c r="H406">
        <f>IF('Tree Inventory'!C406="","",IF('Tree Inventory'!J406="Active","active","needs-review"))</f>
      </c>
      <c r="I406">
        <f>IF('Tree Inventory'!C406="","",'Tree Inventory'!L406)</f>
      </c>
      <c r="J406">
        <f>IF('Tree Inventory'!C406="","",'Tree Inventory'!D406)</f>
      </c>
      <c r="K406">
        <f>IF('Tree Inventory'!C406="","",'Tree Inventory'!I406)</f>
      </c>
      <c r="L406">
        <f>IF('Tree Inventory'!C406="","",'Tree Inventory'!A406)</f>
      </c>
    </row>
    <row r="407" spans="1:12" x14ac:dyDescent="0.25">
      <c r="A407">
        <f>IF('Tree Inventory'!C407="","",'Tree Inventory'!C407)</f>
      </c>
      <c r="B407">
        <f>IF('Tree Inventory'!C407="","","Fruit Trees")</f>
      </c>
      <c r="C407">
        <f>IF('Tree Inventory'!C407="","",'Tree Inventory'!B407)</f>
      </c>
      <c r="D407">
        <f>IF('Tree Inventory'!C407="","",'Tree Inventory'!E407)</f>
      </c>
      <c r="E407">
        <f>IF('Tree Inventory'!C407="","",'Tree Inventory'!F407)</f>
      </c>
      <c r="F407">
        <f>IF('Tree Inventory'!C407="","",'Tree Inventory'!G407)</f>
      </c>
      <c r="G407">
        <f>IF('Tree Inventory'!C407="","",IF('Tree Inventory'!H407="","",TEXT('Tree Inventory'!H407,"yyyy-mm-dd")))</f>
      </c>
      <c r="H407">
        <f>IF('Tree Inventory'!C407="","",IF('Tree Inventory'!J407="Active","active","needs-review"))</f>
      </c>
      <c r="I407">
        <f>IF('Tree Inventory'!C407="","",'Tree Inventory'!L407)</f>
      </c>
      <c r="J407">
        <f>IF('Tree Inventory'!C407="","",'Tree Inventory'!D407)</f>
      </c>
      <c r="K407">
        <f>IF('Tree Inventory'!C407="","",'Tree Inventory'!I407)</f>
      </c>
      <c r="L407">
        <f>IF('Tree Inventory'!C407="","",'Tree Inventory'!A407)</f>
      </c>
    </row>
    <row r="408" spans="1:12" x14ac:dyDescent="0.25">
      <c r="A408">
        <f>IF('Tree Inventory'!C408="","",'Tree Inventory'!C408)</f>
      </c>
      <c r="B408">
        <f>IF('Tree Inventory'!C408="","","Fruit Trees")</f>
      </c>
      <c r="C408">
        <f>IF('Tree Inventory'!C408="","",'Tree Inventory'!B408)</f>
      </c>
      <c r="D408">
        <f>IF('Tree Inventory'!C408="","",'Tree Inventory'!E408)</f>
      </c>
      <c r="E408">
        <f>IF('Tree Inventory'!C408="","",'Tree Inventory'!F408)</f>
      </c>
      <c r="F408">
        <f>IF('Tree Inventory'!C408="","",'Tree Inventory'!G408)</f>
      </c>
      <c r="G408">
        <f>IF('Tree Inventory'!C408="","",IF('Tree Inventory'!H408="","",TEXT('Tree Inventory'!H408,"yyyy-mm-dd")))</f>
      </c>
      <c r="H408">
        <f>IF('Tree Inventory'!C408="","",IF('Tree Inventory'!J408="Active","active","needs-review"))</f>
      </c>
      <c r="I408">
        <f>IF('Tree Inventory'!C408="","",'Tree Inventory'!L408)</f>
      </c>
      <c r="J408">
        <f>IF('Tree Inventory'!C408="","",'Tree Inventory'!D408)</f>
      </c>
      <c r="K408">
        <f>IF('Tree Inventory'!C408="","",'Tree Inventory'!I408)</f>
      </c>
      <c r="L408">
        <f>IF('Tree Inventory'!C408="","",'Tree Inventory'!A408)</f>
      </c>
    </row>
    <row r="409" spans="1:12" x14ac:dyDescent="0.25">
      <c r="A409">
        <f>IF('Tree Inventory'!C409="","",'Tree Inventory'!C409)</f>
      </c>
      <c r="B409">
        <f>IF('Tree Inventory'!C409="","","Fruit Trees")</f>
      </c>
      <c r="C409">
        <f>IF('Tree Inventory'!C409="","",'Tree Inventory'!B409)</f>
      </c>
      <c r="D409">
        <f>IF('Tree Inventory'!C409="","",'Tree Inventory'!E409)</f>
      </c>
      <c r="E409">
        <f>IF('Tree Inventory'!C409="","",'Tree Inventory'!F409)</f>
      </c>
      <c r="F409">
        <f>IF('Tree Inventory'!C409="","",'Tree Inventory'!G409)</f>
      </c>
      <c r="G409">
        <f>IF('Tree Inventory'!C409="","",IF('Tree Inventory'!H409="","",TEXT('Tree Inventory'!H409,"yyyy-mm-dd")))</f>
      </c>
      <c r="H409">
        <f>IF('Tree Inventory'!C409="","",IF('Tree Inventory'!J409="Active","active","needs-review"))</f>
      </c>
      <c r="I409">
        <f>IF('Tree Inventory'!C409="","",'Tree Inventory'!L409)</f>
      </c>
      <c r="J409">
        <f>IF('Tree Inventory'!C409="","",'Tree Inventory'!D409)</f>
      </c>
      <c r="K409">
        <f>IF('Tree Inventory'!C409="","",'Tree Inventory'!I409)</f>
      </c>
      <c r="L409">
        <f>IF('Tree Inventory'!C409="","",'Tree Inventory'!A409)</f>
      </c>
    </row>
    <row r="410" spans="1:12" x14ac:dyDescent="0.25">
      <c r="A410">
        <f>IF('Tree Inventory'!C410="","",'Tree Inventory'!C410)</f>
      </c>
      <c r="B410">
        <f>IF('Tree Inventory'!C410="","","Fruit Trees")</f>
      </c>
      <c r="C410">
        <f>IF('Tree Inventory'!C410="","",'Tree Inventory'!B410)</f>
      </c>
      <c r="D410">
        <f>IF('Tree Inventory'!C410="","",'Tree Inventory'!E410)</f>
      </c>
      <c r="E410">
        <f>IF('Tree Inventory'!C410="","",'Tree Inventory'!F410)</f>
      </c>
      <c r="F410">
        <f>IF('Tree Inventory'!C410="","",'Tree Inventory'!G410)</f>
      </c>
      <c r="G410">
        <f>IF('Tree Inventory'!C410="","",IF('Tree Inventory'!H410="","",TEXT('Tree Inventory'!H410,"yyyy-mm-dd")))</f>
      </c>
      <c r="H410">
        <f>IF('Tree Inventory'!C410="","",IF('Tree Inventory'!J410="Active","active","needs-review"))</f>
      </c>
      <c r="I410">
        <f>IF('Tree Inventory'!C410="","",'Tree Inventory'!L410)</f>
      </c>
      <c r="J410">
        <f>IF('Tree Inventory'!C410="","",'Tree Inventory'!D410)</f>
      </c>
      <c r="K410">
        <f>IF('Tree Inventory'!C410="","",'Tree Inventory'!I410)</f>
      </c>
      <c r="L410">
        <f>IF('Tree Inventory'!C410="","",'Tree Inventory'!A410)</f>
      </c>
    </row>
    <row r="411" spans="1:12" x14ac:dyDescent="0.25">
      <c r="A411">
        <f>IF('Tree Inventory'!C411="","",'Tree Inventory'!C411)</f>
      </c>
      <c r="B411">
        <f>IF('Tree Inventory'!C411="","","Fruit Trees")</f>
      </c>
      <c r="C411">
        <f>IF('Tree Inventory'!C411="","",'Tree Inventory'!B411)</f>
      </c>
      <c r="D411">
        <f>IF('Tree Inventory'!C411="","",'Tree Inventory'!E411)</f>
      </c>
      <c r="E411">
        <f>IF('Tree Inventory'!C411="","",'Tree Inventory'!F411)</f>
      </c>
      <c r="F411">
        <f>IF('Tree Inventory'!C411="","",'Tree Inventory'!G411)</f>
      </c>
      <c r="G411">
        <f>IF('Tree Inventory'!C411="","",IF('Tree Inventory'!H411="","",TEXT('Tree Inventory'!H411,"yyyy-mm-dd")))</f>
      </c>
      <c r="H411">
        <f>IF('Tree Inventory'!C411="","",IF('Tree Inventory'!J411="Active","active","needs-review"))</f>
      </c>
      <c r="I411">
        <f>IF('Tree Inventory'!C411="","",'Tree Inventory'!L411)</f>
      </c>
      <c r="J411">
        <f>IF('Tree Inventory'!C411="","",'Tree Inventory'!D411)</f>
      </c>
      <c r="K411">
        <f>IF('Tree Inventory'!C411="","",'Tree Inventory'!I411)</f>
      </c>
      <c r="L411">
        <f>IF('Tree Inventory'!C411="","",'Tree Inventory'!A411)</f>
      </c>
    </row>
    <row r="412" spans="1:12" x14ac:dyDescent="0.25">
      <c r="A412">
        <f>IF('Tree Inventory'!C412="","",'Tree Inventory'!C412)</f>
      </c>
      <c r="B412">
        <f>IF('Tree Inventory'!C412="","","Fruit Trees")</f>
      </c>
      <c r="C412">
        <f>IF('Tree Inventory'!C412="","",'Tree Inventory'!B412)</f>
      </c>
      <c r="D412">
        <f>IF('Tree Inventory'!C412="","",'Tree Inventory'!E412)</f>
      </c>
      <c r="E412">
        <f>IF('Tree Inventory'!C412="","",'Tree Inventory'!F412)</f>
      </c>
      <c r="F412">
        <f>IF('Tree Inventory'!C412="","",'Tree Inventory'!G412)</f>
      </c>
      <c r="G412">
        <f>IF('Tree Inventory'!C412="","",IF('Tree Inventory'!H412="","",TEXT('Tree Inventory'!H412,"yyyy-mm-dd")))</f>
      </c>
      <c r="H412">
        <f>IF('Tree Inventory'!C412="","",IF('Tree Inventory'!J412="Active","active","needs-review"))</f>
      </c>
      <c r="I412">
        <f>IF('Tree Inventory'!C412="","",'Tree Inventory'!L412)</f>
      </c>
      <c r="J412">
        <f>IF('Tree Inventory'!C412="","",'Tree Inventory'!D412)</f>
      </c>
      <c r="K412">
        <f>IF('Tree Inventory'!C412="","",'Tree Inventory'!I412)</f>
      </c>
      <c r="L412">
        <f>IF('Tree Inventory'!C412="","",'Tree Inventory'!A412)</f>
      </c>
    </row>
    <row r="413" spans="1:12" x14ac:dyDescent="0.25">
      <c r="A413">
        <f>IF('Tree Inventory'!C413="","",'Tree Inventory'!C413)</f>
      </c>
      <c r="B413">
        <f>IF('Tree Inventory'!C413="","","Fruit Trees")</f>
      </c>
      <c r="C413">
        <f>IF('Tree Inventory'!C413="","",'Tree Inventory'!B413)</f>
      </c>
      <c r="D413">
        <f>IF('Tree Inventory'!C413="","",'Tree Inventory'!E413)</f>
      </c>
      <c r="E413">
        <f>IF('Tree Inventory'!C413="","",'Tree Inventory'!F413)</f>
      </c>
      <c r="F413">
        <f>IF('Tree Inventory'!C413="","",'Tree Inventory'!G413)</f>
      </c>
      <c r="G413">
        <f>IF('Tree Inventory'!C413="","",IF('Tree Inventory'!H413="","",TEXT('Tree Inventory'!H413,"yyyy-mm-dd")))</f>
      </c>
      <c r="H413">
        <f>IF('Tree Inventory'!C413="","",IF('Tree Inventory'!J413="Active","active","needs-review"))</f>
      </c>
      <c r="I413">
        <f>IF('Tree Inventory'!C413="","",'Tree Inventory'!L413)</f>
      </c>
      <c r="J413">
        <f>IF('Tree Inventory'!C413="","",'Tree Inventory'!D413)</f>
      </c>
      <c r="K413">
        <f>IF('Tree Inventory'!C413="","",'Tree Inventory'!I413)</f>
      </c>
      <c r="L413">
        <f>IF('Tree Inventory'!C413="","",'Tree Inventory'!A413)</f>
      </c>
    </row>
    <row r="414" spans="1:12" x14ac:dyDescent="0.25">
      <c r="A414">
        <f>IF('Tree Inventory'!C414="","",'Tree Inventory'!C414)</f>
      </c>
      <c r="B414">
        <f>IF('Tree Inventory'!C414="","","Fruit Trees")</f>
      </c>
      <c r="C414">
        <f>IF('Tree Inventory'!C414="","",'Tree Inventory'!B414)</f>
      </c>
      <c r="D414">
        <f>IF('Tree Inventory'!C414="","",'Tree Inventory'!E414)</f>
      </c>
      <c r="E414">
        <f>IF('Tree Inventory'!C414="","",'Tree Inventory'!F414)</f>
      </c>
      <c r="F414">
        <f>IF('Tree Inventory'!C414="","",'Tree Inventory'!G414)</f>
      </c>
      <c r="G414">
        <f>IF('Tree Inventory'!C414="","",IF('Tree Inventory'!H414="","",TEXT('Tree Inventory'!H414,"yyyy-mm-dd")))</f>
      </c>
      <c r="H414">
        <f>IF('Tree Inventory'!C414="","",IF('Tree Inventory'!J414="Active","active","needs-review"))</f>
      </c>
      <c r="I414">
        <f>IF('Tree Inventory'!C414="","",'Tree Inventory'!L414)</f>
      </c>
      <c r="J414">
        <f>IF('Tree Inventory'!C414="","",'Tree Inventory'!D414)</f>
      </c>
      <c r="K414">
        <f>IF('Tree Inventory'!C414="","",'Tree Inventory'!I414)</f>
      </c>
      <c r="L414">
        <f>IF('Tree Inventory'!C414="","",'Tree Inventory'!A414)</f>
      </c>
    </row>
    <row r="415" spans="1:12" x14ac:dyDescent="0.25">
      <c r="A415">
        <f>IF('Tree Inventory'!C415="","",'Tree Inventory'!C415)</f>
      </c>
      <c r="B415">
        <f>IF('Tree Inventory'!C415="","","Fruit Trees")</f>
      </c>
      <c r="C415">
        <f>IF('Tree Inventory'!C415="","",'Tree Inventory'!B415)</f>
      </c>
      <c r="D415">
        <f>IF('Tree Inventory'!C415="","",'Tree Inventory'!E415)</f>
      </c>
      <c r="E415">
        <f>IF('Tree Inventory'!C415="","",'Tree Inventory'!F415)</f>
      </c>
      <c r="F415">
        <f>IF('Tree Inventory'!C415="","",'Tree Inventory'!G415)</f>
      </c>
      <c r="G415">
        <f>IF('Tree Inventory'!C415="","",IF('Tree Inventory'!H415="","",TEXT('Tree Inventory'!H415,"yyyy-mm-dd")))</f>
      </c>
      <c r="H415">
        <f>IF('Tree Inventory'!C415="","",IF('Tree Inventory'!J415="Active","active","needs-review"))</f>
      </c>
      <c r="I415">
        <f>IF('Tree Inventory'!C415="","",'Tree Inventory'!L415)</f>
      </c>
      <c r="J415">
        <f>IF('Tree Inventory'!C415="","",'Tree Inventory'!D415)</f>
      </c>
      <c r="K415">
        <f>IF('Tree Inventory'!C415="","",'Tree Inventory'!I415)</f>
      </c>
      <c r="L415">
        <f>IF('Tree Inventory'!C415="","",'Tree Inventory'!A415)</f>
      </c>
    </row>
    <row r="416" spans="1:12" x14ac:dyDescent="0.25">
      <c r="A416">
        <f>IF('Tree Inventory'!C416="","",'Tree Inventory'!C416)</f>
      </c>
      <c r="B416">
        <f>IF('Tree Inventory'!C416="","","Fruit Trees")</f>
      </c>
      <c r="C416">
        <f>IF('Tree Inventory'!C416="","",'Tree Inventory'!B416)</f>
      </c>
      <c r="D416">
        <f>IF('Tree Inventory'!C416="","",'Tree Inventory'!E416)</f>
      </c>
      <c r="E416">
        <f>IF('Tree Inventory'!C416="","",'Tree Inventory'!F416)</f>
      </c>
      <c r="F416">
        <f>IF('Tree Inventory'!C416="","",'Tree Inventory'!G416)</f>
      </c>
      <c r="G416">
        <f>IF('Tree Inventory'!C416="","",IF('Tree Inventory'!H416="","",TEXT('Tree Inventory'!H416,"yyyy-mm-dd")))</f>
      </c>
      <c r="H416">
        <f>IF('Tree Inventory'!C416="","",IF('Tree Inventory'!J416="Active","active","needs-review"))</f>
      </c>
      <c r="I416">
        <f>IF('Tree Inventory'!C416="","",'Tree Inventory'!L416)</f>
      </c>
      <c r="J416">
        <f>IF('Tree Inventory'!C416="","",'Tree Inventory'!D416)</f>
      </c>
      <c r="K416">
        <f>IF('Tree Inventory'!C416="","",'Tree Inventory'!I416)</f>
      </c>
      <c r="L416">
        <f>IF('Tree Inventory'!C416="","",'Tree Inventory'!A416)</f>
      </c>
    </row>
    <row r="417" spans="1:12" x14ac:dyDescent="0.25">
      <c r="A417">
        <f>IF('Tree Inventory'!C417="","",'Tree Inventory'!C417)</f>
      </c>
      <c r="B417">
        <f>IF('Tree Inventory'!C417="","","Fruit Trees")</f>
      </c>
      <c r="C417">
        <f>IF('Tree Inventory'!C417="","",'Tree Inventory'!B417)</f>
      </c>
      <c r="D417">
        <f>IF('Tree Inventory'!C417="","",'Tree Inventory'!E417)</f>
      </c>
      <c r="E417">
        <f>IF('Tree Inventory'!C417="","",'Tree Inventory'!F417)</f>
      </c>
      <c r="F417">
        <f>IF('Tree Inventory'!C417="","",'Tree Inventory'!G417)</f>
      </c>
      <c r="G417">
        <f>IF('Tree Inventory'!C417="","",IF('Tree Inventory'!H417="","",TEXT('Tree Inventory'!H417,"yyyy-mm-dd")))</f>
      </c>
      <c r="H417">
        <f>IF('Tree Inventory'!C417="","",IF('Tree Inventory'!J417="Active","active","needs-review"))</f>
      </c>
      <c r="I417">
        <f>IF('Tree Inventory'!C417="","",'Tree Inventory'!L417)</f>
      </c>
      <c r="J417">
        <f>IF('Tree Inventory'!C417="","",'Tree Inventory'!D417)</f>
      </c>
      <c r="K417">
        <f>IF('Tree Inventory'!C417="","",'Tree Inventory'!I417)</f>
      </c>
      <c r="L417">
        <f>IF('Tree Inventory'!C417="","",'Tree Inventory'!A417)</f>
      </c>
    </row>
    <row r="418" spans="1:12" x14ac:dyDescent="0.25">
      <c r="A418">
        <f>IF('Tree Inventory'!C418="","",'Tree Inventory'!C418)</f>
      </c>
      <c r="B418">
        <f>IF('Tree Inventory'!C418="","","Fruit Trees")</f>
      </c>
      <c r="C418">
        <f>IF('Tree Inventory'!C418="","",'Tree Inventory'!B418)</f>
      </c>
      <c r="D418">
        <f>IF('Tree Inventory'!C418="","",'Tree Inventory'!E418)</f>
      </c>
      <c r="E418">
        <f>IF('Tree Inventory'!C418="","",'Tree Inventory'!F418)</f>
      </c>
      <c r="F418">
        <f>IF('Tree Inventory'!C418="","",'Tree Inventory'!G418)</f>
      </c>
      <c r="G418">
        <f>IF('Tree Inventory'!C418="","",IF('Tree Inventory'!H418="","",TEXT('Tree Inventory'!H418,"yyyy-mm-dd")))</f>
      </c>
      <c r="H418">
        <f>IF('Tree Inventory'!C418="","",IF('Tree Inventory'!J418="Active","active","needs-review"))</f>
      </c>
      <c r="I418">
        <f>IF('Tree Inventory'!C418="","",'Tree Inventory'!L418)</f>
      </c>
      <c r="J418">
        <f>IF('Tree Inventory'!C418="","",'Tree Inventory'!D418)</f>
      </c>
      <c r="K418">
        <f>IF('Tree Inventory'!C418="","",'Tree Inventory'!I418)</f>
      </c>
      <c r="L418">
        <f>IF('Tree Inventory'!C418="","",'Tree Inventory'!A418)</f>
      </c>
    </row>
    <row r="419" spans="1:12" x14ac:dyDescent="0.25">
      <c r="A419">
        <f>IF('Tree Inventory'!C419="","",'Tree Inventory'!C419)</f>
      </c>
      <c r="B419">
        <f>IF('Tree Inventory'!C419="","","Fruit Trees")</f>
      </c>
      <c r="C419">
        <f>IF('Tree Inventory'!C419="","",'Tree Inventory'!B419)</f>
      </c>
      <c r="D419">
        <f>IF('Tree Inventory'!C419="","",'Tree Inventory'!E419)</f>
      </c>
      <c r="E419">
        <f>IF('Tree Inventory'!C419="","",'Tree Inventory'!F419)</f>
      </c>
      <c r="F419">
        <f>IF('Tree Inventory'!C419="","",'Tree Inventory'!G419)</f>
      </c>
      <c r="G419">
        <f>IF('Tree Inventory'!C419="","",IF('Tree Inventory'!H419="","",TEXT('Tree Inventory'!H419,"yyyy-mm-dd")))</f>
      </c>
      <c r="H419">
        <f>IF('Tree Inventory'!C419="","",IF('Tree Inventory'!J419="Active","active","needs-review"))</f>
      </c>
      <c r="I419">
        <f>IF('Tree Inventory'!C419="","",'Tree Inventory'!L419)</f>
      </c>
      <c r="J419">
        <f>IF('Tree Inventory'!C419="","",'Tree Inventory'!D419)</f>
      </c>
      <c r="K419">
        <f>IF('Tree Inventory'!C419="","",'Tree Inventory'!I419)</f>
      </c>
      <c r="L419">
        <f>IF('Tree Inventory'!C419="","",'Tree Inventory'!A419)</f>
      </c>
    </row>
    <row r="420" spans="1:12" x14ac:dyDescent="0.25">
      <c r="A420">
        <f>IF('Tree Inventory'!C420="","",'Tree Inventory'!C420)</f>
      </c>
      <c r="B420">
        <f>IF('Tree Inventory'!C420="","","Fruit Trees")</f>
      </c>
      <c r="C420">
        <f>IF('Tree Inventory'!C420="","",'Tree Inventory'!B420)</f>
      </c>
      <c r="D420">
        <f>IF('Tree Inventory'!C420="","",'Tree Inventory'!E420)</f>
      </c>
      <c r="E420">
        <f>IF('Tree Inventory'!C420="","",'Tree Inventory'!F420)</f>
      </c>
      <c r="F420">
        <f>IF('Tree Inventory'!C420="","",'Tree Inventory'!G420)</f>
      </c>
      <c r="G420">
        <f>IF('Tree Inventory'!C420="","",IF('Tree Inventory'!H420="","",TEXT('Tree Inventory'!H420,"yyyy-mm-dd")))</f>
      </c>
      <c r="H420">
        <f>IF('Tree Inventory'!C420="","",IF('Tree Inventory'!J420="Active","active","needs-review"))</f>
      </c>
      <c r="I420">
        <f>IF('Tree Inventory'!C420="","",'Tree Inventory'!L420)</f>
      </c>
      <c r="J420">
        <f>IF('Tree Inventory'!C420="","",'Tree Inventory'!D420)</f>
      </c>
      <c r="K420">
        <f>IF('Tree Inventory'!C420="","",'Tree Inventory'!I420)</f>
      </c>
      <c r="L420">
        <f>IF('Tree Inventory'!C420="","",'Tree Inventory'!A420)</f>
      </c>
    </row>
    <row r="421" spans="1:12" x14ac:dyDescent="0.25">
      <c r="A421">
        <f>IF('Tree Inventory'!C421="","",'Tree Inventory'!C421)</f>
      </c>
      <c r="B421">
        <f>IF('Tree Inventory'!C421="","","Fruit Trees")</f>
      </c>
      <c r="C421">
        <f>IF('Tree Inventory'!C421="","",'Tree Inventory'!B421)</f>
      </c>
      <c r="D421">
        <f>IF('Tree Inventory'!C421="","",'Tree Inventory'!E421)</f>
      </c>
      <c r="E421">
        <f>IF('Tree Inventory'!C421="","",'Tree Inventory'!F421)</f>
      </c>
      <c r="F421">
        <f>IF('Tree Inventory'!C421="","",'Tree Inventory'!G421)</f>
      </c>
      <c r="G421">
        <f>IF('Tree Inventory'!C421="","",IF('Tree Inventory'!H421="","",TEXT('Tree Inventory'!H421,"yyyy-mm-dd")))</f>
      </c>
      <c r="H421">
        <f>IF('Tree Inventory'!C421="","",IF('Tree Inventory'!J421="Active","active","needs-review"))</f>
      </c>
      <c r="I421">
        <f>IF('Tree Inventory'!C421="","",'Tree Inventory'!L421)</f>
      </c>
      <c r="J421">
        <f>IF('Tree Inventory'!C421="","",'Tree Inventory'!D421)</f>
      </c>
      <c r="K421">
        <f>IF('Tree Inventory'!C421="","",'Tree Inventory'!I421)</f>
      </c>
      <c r="L421">
        <f>IF('Tree Inventory'!C421="","",'Tree Inventory'!A421)</f>
      </c>
    </row>
    <row r="422" spans="1:12" x14ac:dyDescent="0.25">
      <c r="A422">
        <f>IF('Tree Inventory'!C422="","",'Tree Inventory'!C422)</f>
      </c>
      <c r="B422">
        <f>IF('Tree Inventory'!C422="","","Fruit Trees")</f>
      </c>
      <c r="C422">
        <f>IF('Tree Inventory'!C422="","",'Tree Inventory'!B422)</f>
      </c>
      <c r="D422">
        <f>IF('Tree Inventory'!C422="","",'Tree Inventory'!E422)</f>
      </c>
      <c r="E422">
        <f>IF('Tree Inventory'!C422="","",'Tree Inventory'!F422)</f>
      </c>
      <c r="F422">
        <f>IF('Tree Inventory'!C422="","",'Tree Inventory'!G422)</f>
      </c>
      <c r="G422">
        <f>IF('Tree Inventory'!C422="","",IF('Tree Inventory'!H422="","",TEXT('Tree Inventory'!H422,"yyyy-mm-dd")))</f>
      </c>
      <c r="H422">
        <f>IF('Tree Inventory'!C422="","",IF('Tree Inventory'!J422="Active","active","needs-review"))</f>
      </c>
      <c r="I422">
        <f>IF('Tree Inventory'!C422="","",'Tree Inventory'!L422)</f>
      </c>
      <c r="J422">
        <f>IF('Tree Inventory'!C422="","",'Tree Inventory'!D422)</f>
      </c>
      <c r="K422">
        <f>IF('Tree Inventory'!C422="","",'Tree Inventory'!I422)</f>
      </c>
      <c r="L422">
        <f>IF('Tree Inventory'!C422="","",'Tree Inventory'!A422)</f>
      </c>
    </row>
    <row r="423" spans="1:12" x14ac:dyDescent="0.25">
      <c r="A423">
        <f>IF('Tree Inventory'!C423="","",'Tree Inventory'!C423)</f>
      </c>
      <c r="B423">
        <f>IF('Tree Inventory'!C423="","","Fruit Trees")</f>
      </c>
      <c r="C423">
        <f>IF('Tree Inventory'!C423="","",'Tree Inventory'!B423)</f>
      </c>
      <c r="D423">
        <f>IF('Tree Inventory'!C423="","",'Tree Inventory'!E423)</f>
      </c>
      <c r="E423">
        <f>IF('Tree Inventory'!C423="","",'Tree Inventory'!F423)</f>
      </c>
      <c r="F423">
        <f>IF('Tree Inventory'!C423="","",'Tree Inventory'!G423)</f>
      </c>
      <c r="G423">
        <f>IF('Tree Inventory'!C423="","",IF('Tree Inventory'!H423="","",TEXT('Tree Inventory'!H423,"yyyy-mm-dd")))</f>
      </c>
      <c r="H423">
        <f>IF('Tree Inventory'!C423="","",IF('Tree Inventory'!J423="Active","active","needs-review"))</f>
      </c>
      <c r="I423">
        <f>IF('Tree Inventory'!C423="","",'Tree Inventory'!L423)</f>
      </c>
      <c r="J423">
        <f>IF('Tree Inventory'!C423="","",'Tree Inventory'!D423)</f>
      </c>
      <c r="K423">
        <f>IF('Tree Inventory'!C423="","",'Tree Inventory'!I423)</f>
      </c>
      <c r="L423">
        <f>IF('Tree Inventory'!C423="","",'Tree Inventory'!A423)</f>
      </c>
    </row>
    <row r="424" spans="1:12" x14ac:dyDescent="0.25">
      <c r="A424">
        <f>IF('Tree Inventory'!C424="","",'Tree Inventory'!C424)</f>
      </c>
      <c r="B424">
        <f>IF('Tree Inventory'!C424="","","Fruit Trees")</f>
      </c>
      <c r="C424">
        <f>IF('Tree Inventory'!C424="","",'Tree Inventory'!B424)</f>
      </c>
      <c r="D424">
        <f>IF('Tree Inventory'!C424="","",'Tree Inventory'!E424)</f>
      </c>
      <c r="E424">
        <f>IF('Tree Inventory'!C424="","",'Tree Inventory'!F424)</f>
      </c>
      <c r="F424">
        <f>IF('Tree Inventory'!C424="","",'Tree Inventory'!G424)</f>
      </c>
      <c r="G424">
        <f>IF('Tree Inventory'!C424="","",IF('Tree Inventory'!H424="","",TEXT('Tree Inventory'!H424,"yyyy-mm-dd")))</f>
      </c>
      <c r="H424">
        <f>IF('Tree Inventory'!C424="","",IF('Tree Inventory'!J424="Active","active","needs-review"))</f>
      </c>
      <c r="I424">
        <f>IF('Tree Inventory'!C424="","",'Tree Inventory'!L424)</f>
      </c>
      <c r="J424">
        <f>IF('Tree Inventory'!C424="","",'Tree Inventory'!D424)</f>
      </c>
      <c r="K424">
        <f>IF('Tree Inventory'!C424="","",'Tree Inventory'!I424)</f>
      </c>
      <c r="L424">
        <f>IF('Tree Inventory'!C424="","",'Tree Inventory'!A424)</f>
      </c>
    </row>
    <row r="425" spans="1:12" x14ac:dyDescent="0.25">
      <c r="A425">
        <f>IF('Tree Inventory'!C425="","",'Tree Inventory'!C425)</f>
      </c>
      <c r="B425">
        <f>IF('Tree Inventory'!C425="","","Fruit Trees")</f>
      </c>
      <c r="C425">
        <f>IF('Tree Inventory'!C425="","",'Tree Inventory'!B425)</f>
      </c>
      <c r="D425">
        <f>IF('Tree Inventory'!C425="","",'Tree Inventory'!E425)</f>
      </c>
      <c r="E425">
        <f>IF('Tree Inventory'!C425="","",'Tree Inventory'!F425)</f>
      </c>
      <c r="F425">
        <f>IF('Tree Inventory'!C425="","",'Tree Inventory'!G425)</f>
      </c>
      <c r="G425">
        <f>IF('Tree Inventory'!C425="","",IF('Tree Inventory'!H425="","",TEXT('Tree Inventory'!H425,"yyyy-mm-dd")))</f>
      </c>
      <c r="H425">
        <f>IF('Tree Inventory'!C425="","",IF('Tree Inventory'!J425="Active","active","needs-review"))</f>
      </c>
      <c r="I425">
        <f>IF('Tree Inventory'!C425="","",'Tree Inventory'!L425)</f>
      </c>
      <c r="J425">
        <f>IF('Tree Inventory'!C425="","",'Tree Inventory'!D425)</f>
      </c>
      <c r="K425">
        <f>IF('Tree Inventory'!C425="","",'Tree Inventory'!I425)</f>
      </c>
      <c r="L425">
        <f>IF('Tree Inventory'!C425="","",'Tree Inventory'!A425)</f>
      </c>
    </row>
    <row r="426" spans="1:12" x14ac:dyDescent="0.25">
      <c r="A426">
        <f>IF('Tree Inventory'!C426="","",'Tree Inventory'!C426)</f>
      </c>
      <c r="B426">
        <f>IF('Tree Inventory'!C426="","","Fruit Trees")</f>
      </c>
      <c r="C426">
        <f>IF('Tree Inventory'!C426="","",'Tree Inventory'!B426)</f>
      </c>
      <c r="D426">
        <f>IF('Tree Inventory'!C426="","",'Tree Inventory'!E426)</f>
      </c>
      <c r="E426">
        <f>IF('Tree Inventory'!C426="","",'Tree Inventory'!F426)</f>
      </c>
      <c r="F426">
        <f>IF('Tree Inventory'!C426="","",'Tree Inventory'!G426)</f>
      </c>
      <c r="G426">
        <f>IF('Tree Inventory'!C426="","",IF('Tree Inventory'!H426="","",TEXT('Tree Inventory'!H426,"yyyy-mm-dd")))</f>
      </c>
      <c r="H426">
        <f>IF('Tree Inventory'!C426="","",IF('Tree Inventory'!J426="Active","active","needs-review"))</f>
      </c>
      <c r="I426">
        <f>IF('Tree Inventory'!C426="","",'Tree Inventory'!L426)</f>
      </c>
      <c r="J426">
        <f>IF('Tree Inventory'!C426="","",'Tree Inventory'!D426)</f>
      </c>
      <c r="K426">
        <f>IF('Tree Inventory'!C426="","",'Tree Inventory'!I426)</f>
      </c>
      <c r="L426">
        <f>IF('Tree Inventory'!C426="","",'Tree Inventory'!A426)</f>
      </c>
    </row>
    <row r="427" spans="1:12" x14ac:dyDescent="0.25">
      <c r="A427">
        <f>IF('Tree Inventory'!C427="","",'Tree Inventory'!C427)</f>
      </c>
      <c r="B427">
        <f>IF('Tree Inventory'!C427="","","Fruit Trees")</f>
      </c>
      <c r="C427">
        <f>IF('Tree Inventory'!C427="","",'Tree Inventory'!B427)</f>
      </c>
      <c r="D427">
        <f>IF('Tree Inventory'!C427="","",'Tree Inventory'!E427)</f>
      </c>
      <c r="E427">
        <f>IF('Tree Inventory'!C427="","",'Tree Inventory'!F427)</f>
      </c>
      <c r="F427">
        <f>IF('Tree Inventory'!C427="","",'Tree Inventory'!G427)</f>
      </c>
      <c r="G427">
        <f>IF('Tree Inventory'!C427="","",IF('Tree Inventory'!H427="","",TEXT('Tree Inventory'!H427,"yyyy-mm-dd")))</f>
      </c>
      <c r="H427">
        <f>IF('Tree Inventory'!C427="","",IF('Tree Inventory'!J427="Active","active","needs-review"))</f>
      </c>
      <c r="I427">
        <f>IF('Tree Inventory'!C427="","",'Tree Inventory'!L427)</f>
      </c>
      <c r="J427">
        <f>IF('Tree Inventory'!C427="","",'Tree Inventory'!D427)</f>
      </c>
      <c r="K427">
        <f>IF('Tree Inventory'!C427="","",'Tree Inventory'!I427)</f>
      </c>
      <c r="L427">
        <f>IF('Tree Inventory'!C427="","",'Tree Inventory'!A427)</f>
      </c>
    </row>
    <row r="428" spans="1:12" x14ac:dyDescent="0.25">
      <c r="A428">
        <f>IF('Tree Inventory'!C428="","",'Tree Inventory'!C428)</f>
      </c>
      <c r="B428">
        <f>IF('Tree Inventory'!C428="","","Fruit Trees")</f>
      </c>
      <c r="C428">
        <f>IF('Tree Inventory'!C428="","",'Tree Inventory'!B428)</f>
      </c>
      <c r="D428">
        <f>IF('Tree Inventory'!C428="","",'Tree Inventory'!E428)</f>
      </c>
      <c r="E428">
        <f>IF('Tree Inventory'!C428="","",'Tree Inventory'!F428)</f>
      </c>
      <c r="F428">
        <f>IF('Tree Inventory'!C428="","",'Tree Inventory'!G428)</f>
      </c>
      <c r="G428">
        <f>IF('Tree Inventory'!C428="","",IF('Tree Inventory'!H428="","",TEXT('Tree Inventory'!H428,"yyyy-mm-dd")))</f>
      </c>
      <c r="H428">
        <f>IF('Tree Inventory'!C428="","",IF('Tree Inventory'!J428="Active","active","needs-review"))</f>
      </c>
      <c r="I428">
        <f>IF('Tree Inventory'!C428="","",'Tree Inventory'!L428)</f>
      </c>
      <c r="J428">
        <f>IF('Tree Inventory'!C428="","",'Tree Inventory'!D428)</f>
      </c>
      <c r="K428">
        <f>IF('Tree Inventory'!C428="","",'Tree Inventory'!I428)</f>
      </c>
      <c r="L428">
        <f>IF('Tree Inventory'!C428="","",'Tree Inventory'!A428)</f>
      </c>
    </row>
    <row r="429" spans="1:12" x14ac:dyDescent="0.25">
      <c r="A429">
        <f>IF('Tree Inventory'!C429="","",'Tree Inventory'!C429)</f>
      </c>
      <c r="B429">
        <f>IF('Tree Inventory'!C429="","","Fruit Trees")</f>
      </c>
      <c r="C429">
        <f>IF('Tree Inventory'!C429="","",'Tree Inventory'!B429)</f>
      </c>
      <c r="D429">
        <f>IF('Tree Inventory'!C429="","",'Tree Inventory'!E429)</f>
      </c>
      <c r="E429">
        <f>IF('Tree Inventory'!C429="","",'Tree Inventory'!F429)</f>
      </c>
      <c r="F429">
        <f>IF('Tree Inventory'!C429="","",'Tree Inventory'!G429)</f>
      </c>
      <c r="G429">
        <f>IF('Tree Inventory'!C429="","",IF('Tree Inventory'!H429="","",TEXT('Tree Inventory'!H429,"yyyy-mm-dd")))</f>
      </c>
      <c r="H429">
        <f>IF('Tree Inventory'!C429="","",IF('Tree Inventory'!J429="Active","active","needs-review"))</f>
      </c>
      <c r="I429">
        <f>IF('Tree Inventory'!C429="","",'Tree Inventory'!L429)</f>
      </c>
      <c r="J429">
        <f>IF('Tree Inventory'!C429="","",'Tree Inventory'!D429)</f>
      </c>
      <c r="K429">
        <f>IF('Tree Inventory'!C429="","",'Tree Inventory'!I429)</f>
      </c>
      <c r="L429">
        <f>IF('Tree Inventory'!C429="","",'Tree Inventory'!A429)</f>
      </c>
    </row>
    <row r="430" spans="1:12" x14ac:dyDescent="0.25">
      <c r="A430">
        <f>IF('Tree Inventory'!C430="","",'Tree Inventory'!C430)</f>
      </c>
      <c r="B430">
        <f>IF('Tree Inventory'!C430="","","Fruit Trees")</f>
      </c>
      <c r="C430">
        <f>IF('Tree Inventory'!C430="","",'Tree Inventory'!B430)</f>
      </c>
      <c r="D430">
        <f>IF('Tree Inventory'!C430="","",'Tree Inventory'!E430)</f>
      </c>
      <c r="E430">
        <f>IF('Tree Inventory'!C430="","",'Tree Inventory'!F430)</f>
      </c>
      <c r="F430">
        <f>IF('Tree Inventory'!C430="","",'Tree Inventory'!G430)</f>
      </c>
      <c r="G430">
        <f>IF('Tree Inventory'!C430="","",IF('Tree Inventory'!H430="","",TEXT('Tree Inventory'!H430,"yyyy-mm-dd")))</f>
      </c>
      <c r="H430">
        <f>IF('Tree Inventory'!C430="","",IF('Tree Inventory'!J430="Active","active","needs-review"))</f>
      </c>
      <c r="I430">
        <f>IF('Tree Inventory'!C430="","",'Tree Inventory'!L430)</f>
      </c>
      <c r="J430">
        <f>IF('Tree Inventory'!C430="","",'Tree Inventory'!D430)</f>
      </c>
      <c r="K430">
        <f>IF('Tree Inventory'!C430="","",'Tree Inventory'!I430)</f>
      </c>
      <c r="L430">
        <f>IF('Tree Inventory'!C430="","",'Tree Inventory'!A430)</f>
      </c>
    </row>
    <row r="431" spans="1:12" x14ac:dyDescent="0.25">
      <c r="A431">
        <f>IF('Tree Inventory'!C431="","",'Tree Inventory'!C431)</f>
      </c>
      <c r="B431">
        <f>IF('Tree Inventory'!C431="","","Fruit Trees")</f>
      </c>
      <c r="C431">
        <f>IF('Tree Inventory'!C431="","",'Tree Inventory'!B431)</f>
      </c>
      <c r="D431">
        <f>IF('Tree Inventory'!C431="","",'Tree Inventory'!E431)</f>
      </c>
      <c r="E431">
        <f>IF('Tree Inventory'!C431="","",'Tree Inventory'!F431)</f>
      </c>
      <c r="F431">
        <f>IF('Tree Inventory'!C431="","",'Tree Inventory'!G431)</f>
      </c>
      <c r="G431">
        <f>IF('Tree Inventory'!C431="","",IF('Tree Inventory'!H431="","",TEXT('Tree Inventory'!H431,"yyyy-mm-dd")))</f>
      </c>
      <c r="H431">
        <f>IF('Tree Inventory'!C431="","",IF('Tree Inventory'!J431="Active","active","needs-review"))</f>
      </c>
      <c r="I431">
        <f>IF('Tree Inventory'!C431="","",'Tree Inventory'!L431)</f>
      </c>
      <c r="J431">
        <f>IF('Tree Inventory'!C431="","",'Tree Inventory'!D431)</f>
      </c>
      <c r="K431">
        <f>IF('Tree Inventory'!C431="","",'Tree Inventory'!I431)</f>
      </c>
      <c r="L431">
        <f>IF('Tree Inventory'!C431="","",'Tree Inventory'!A431)</f>
      </c>
    </row>
    <row r="432" spans="1:12" x14ac:dyDescent="0.25">
      <c r="A432">
        <f>IF('Tree Inventory'!C432="","",'Tree Inventory'!C432)</f>
      </c>
      <c r="B432">
        <f>IF('Tree Inventory'!C432="","","Fruit Trees")</f>
      </c>
      <c r="C432">
        <f>IF('Tree Inventory'!C432="","",'Tree Inventory'!B432)</f>
      </c>
      <c r="D432">
        <f>IF('Tree Inventory'!C432="","",'Tree Inventory'!E432)</f>
      </c>
      <c r="E432">
        <f>IF('Tree Inventory'!C432="","",'Tree Inventory'!F432)</f>
      </c>
      <c r="F432">
        <f>IF('Tree Inventory'!C432="","",'Tree Inventory'!G432)</f>
      </c>
      <c r="G432">
        <f>IF('Tree Inventory'!C432="","",IF('Tree Inventory'!H432="","",TEXT('Tree Inventory'!H432,"yyyy-mm-dd")))</f>
      </c>
      <c r="H432">
        <f>IF('Tree Inventory'!C432="","",IF('Tree Inventory'!J432="Active","active","needs-review"))</f>
      </c>
      <c r="I432">
        <f>IF('Tree Inventory'!C432="","",'Tree Inventory'!L432)</f>
      </c>
      <c r="J432">
        <f>IF('Tree Inventory'!C432="","",'Tree Inventory'!D432)</f>
      </c>
      <c r="K432">
        <f>IF('Tree Inventory'!C432="","",'Tree Inventory'!I432)</f>
      </c>
      <c r="L432">
        <f>IF('Tree Inventory'!C432="","",'Tree Inventory'!A432)</f>
      </c>
    </row>
    <row r="433" spans="1:12" x14ac:dyDescent="0.25">
      <c r="A433">
        <f>IF('Tree Inventory'!C433="","",'Tree Inventory'!C433)</f>
      </c>
      <c r="B433">
        <f>IF('Tree Inventory'!C433="","","Fruit Trees")</f>
      </c>
      <c r="C433">
        <f>IF('Tree Inventory'!C433="","",'Tree Inventory'!B433)</f>
      </c>
      <c r="D433">
        <f>IF('Tree Inventory'!C433="","",'Tree Inventory'!E433)</f>
      </c>
      <c r="E433">
        <f>IF('Tree Inventory'!C433="","",'Tree Inventory'!F433)</f>
      </c>
      <c r="F433">
        <f>IF('Tree Inventory'!C433="","",'Tree Inventory'!G433)</f>
      </c>
      <c r="G433">
        <f>IF('Tree Inventory'!C433="","",IF('Tree Inventory'!H433="","",TEXT('Tree Inventory'!H433,"yyyy-mm-dd")))</f>
      </c>
      <c r="H433">
        <f>IF('Tree Inventory'!C433="","",IF('Tree Inventory'!J433="Active","active","needs-review"))</f>
      </c>
      <c r="I433">
        <f>IF('Tree Inventory'!C433="","",'Tree Inventory'!L433)</f>
      </c>
      <c r="J433">
        <f>IF('Tree Inventory'!C433="","",'Tree Inventory'!D433)</f>
      </c>
      <c r="K433">
        <f>IF('Tree Inventory'!C433="","",'Tree Inventory'!I433)</f>
      </c>
      <c r="L433">
        <f>IF('Tree Inventory'!C433="","",'Tree Inventory'!A433)</f>
      </c>
    </row>
    <row r="434" spans="1:12" x14ac:dyDescent="0.25">
      <c r="A434">
        <f>IF('Tree Inventory'!C434="","",'Tree Inventory'!C434)</f>
      </c>
      <c r="B434">
        <f>IF('Tree Inventory'!C434="","","Fruit Trees")</f>
      </c>
      <c r="C434">
        <f>IF('Tree Inventory'!C434="","",'Tree Inventory'!B434)</f>
      </c>
      <c r="D434">
        <f>IF('Tree Inventory'!C434="","",'Tree Inventory'!E434)</f>
      </c>
      <c r="E434">
        <f>IF('Tree Inventory'!C434="","",'Tree Inventory'!F434)</f>
      </c>
      <c r="F434">
        <f>IF('Tree Inventory'!C434="","",'Tree Inventory'!G434)</f>
      </c>
      <c r="G434">
        <f>IF('Tree Inventory'!C434="","",IF('Tree Inventory'!H434="","",TEXT('Tree Inventory'!H434,"yyyy-mm-dd")))</f>
      </c>
      <c r="H434">
        <f>IF('Tree Inventory'!C434="","",IF('Tree Inventory'!J434="Active","active","needs-review"))</f>
      </c>
      <c r="I434">
        <f>IF('Tree Inventory'!C434="","",'Tree Inventory'!L434)</f>
      </c>
      <c r="J434">
        <f>IF('Tree Inventory'!C434="","",'Tree Inventory'!D434)</f>
      </c>
      <c r="K434">
        <f>IF('Tree Inventory'!C434="","",'Tree Inventory'!I434)</f>
      </c>
      <c r="L434">
        <f>IF('Tree Inventory'!C434="","",'Tree Inventory'!A434)</f>
      </c>
    </row>
    <row r="435" spans="1:12" x14ac:dyDescent="0.25">
      <c r="A435">
        <f>IF('Tree Inventory'!C435="","",'Tree Inventory'!C435)</f>
      </c>
      <c r="B435">
        <f>IF('Tree Inventory'!C435="","","Fruit Trees")</f>
      </c>
      <c r="C435">
        <f>IF('Tree Inventory'!C435="","",'Tree Inventory'!B435)</f>
      </c>
      <c r="D435">
        <f>IF('Tree Inventory'!C435="","",'Tree Inventory'!E435)</f>
      </c>
      <c r="E435">
        <f>IF('Tree Inventory'!C435="","",'Tree Inventory'!F435)</f>
      </c>
      <c r="F435">
        <f>IF('Tree Inventory'!C435="","",'Tree Inventory'!G435)</f>
      </c>
      <c r="G435">
        <f>IF('Tree Inventory'!C435="","",IF('Tree Inventory'!H435="","",TEXT('Tree Inventory'!H435,"yyyy-mm-dd")))</f>
      </c>
      <c r="H435">
        <f>IF('Tree Inventory'!C435="","",IF('Tree Inventory'!J435="Active","active","needs-review"))</f>
      </c>
      <c r="I435">
        <f>IF('Tree Inventory'!C435="","",'Tree Inventory'!L435)</f>
      </c>
      <c r="J435">
        <f>IF('Tree Inventory'!C435="","",'Tree Inventory'!D435)</f>
      </c>
      <c r="K435">
        <f>IF('Tree Inventory'!C435="","",'Tree Inventory'!I435)</f>
      </c>
      <c r="L435">
        <f>IF('Tree Inventory'!C435="","",'Tree Inventory'!A435)</f>
      </c>
    </row>
    <row r="436" spans="1:12" x14ac:dyDescent="0.25">
      <c r="A436">
        <f>IF('Tree Inventory'!C436="","",'Tree Inventory'!C436)</f>
      </c>
      <c r="B436">
        <f>IF('Tree Inventory'!C436="","","Fruit Trees")</f>
      </c>
      <c r="C436">
        <f>IF('Tree Inventory'!C436="","",'Tree Inventory'!B436)</f>
      </c>
      <c r="D436">
        <f>IF('Tree Inventory'!C436="","",'Tree Inventory'!E436)</f>
      </c>
      <c r="E436">
        <f>IF('Tree Inventory'!C436="","",'Tree Inventory'!F436)</f>
      </c>
      <c r="F436">
        <f>IF('Tree Inventory'!C436="","",'Tree Inventory'!G436)</f>
      </c>
      <c r="G436">
        <f>IF('Tree Inventory'!C436="","",IF('Tree Inventory'!H436="","",TEXT('Tree Inventory'!H436,"yyyy-mm-dd")))</f>
      </c>
      <c r="H436">
        <f>IF('Tree Inventory'!C436="","",IF('Tree Inventory'!J436="Active","active","needs-review"))</f>
      </c>
      <c r="I436">
        <f>IF('Tree Inventory'!C436="","",'Tree Inventory'!L436)</f>
      </c>
      <c r="J436">
        <f>IF('Tree Inventory'!C436="","",'Tree Inventory'!D436)</f>
      </c>
      <c r="K436">
        <f>IF('Tree Inventory'!C436="","",'Tree Inventory'!I436)</f>
      </c>
      <c r="L436">
        <f>IF('Tree Inventory'!C436="","",'Tree Inventory'!A436)</f>
      </c>
    </row>
    <row r="437" spans="1:12" x14ac:dyDescent="0.25">
      <c r="A437">
        <f>IF('Tree Inventory'!C437="","",'Tree Inventory'!C437)</f>
      </c>
      <c r="B437">
        <f>IF('Tree Inventory'!C437="","","Fruit Trees")</f>
      </c>
      <c r="C437">
        <f>IF('Tree Inventory'!C437="","",'Tree Inventory'!B437)</f>
      </c>
      <c r="D437">
        <f>IF('Tree Inventory'!C437="","",'Tree Inventory'!E437)</f>
      </c>
      <c r="E437">
        <f>IF('Tree Inventory'!C437="","",'Tree Inventory'!F437)</f>
      </c>
      <c r="F437">
        <f>IF('Tree Inventory'!C437="","",'Tree Inventory'!G437)</f>
      </c>
      <c r="G437">
        <f>IF('Tree Inventory'!C437="","",IF('Tree Inventory'!H437="","",TEXT('Tree Inventory'!H437,"yyyy-mm-dd")))</f>
      </c>
      <c r="H437">
        <f>IF('Tree Inventory'!C437="","",IF('Tree Inventory'!J437="Active","active","needs-review"))</f>
      </c>
      <c r="I437">
        <f>IF('Tree Inventory'!C437="","",'Tree Inventory'!L437)</f>
      </c>
      <c r="J437">
        <f>IF('Tree Inventory'!C437="","",'Tree Inventory'!D437)</f>
      </c>
      <c r="K437">
        <f>IF('Tree Inventory'!C437="","",'Tree Inventory'!I437)</f>
      </c>
      <c r="L437">
        <f>IF('Tree Inventory'!C437="","",'Tree Inventory'!A437)</f>
      </c>
    </row>
    <row r="438" spans="1:12" x14ac:dyDescent="0.25">
      <c r="A438">
        <f>IF('Tree Inventory'!C438="","",'Tree Inventory'!C438)</f>
      </c>
      <c r="B438">
        <f>IF('Tree Inventory'!C438="","","Fruit Trees")</f>
      </c>
      <c r="C438">
        <f>IF('Tree Inventory'!C438="","",'Tree Inventory'!B438)</f>
      </c>
      <c r="D438">
        <f>IF('Tree Inventory'!C438="","",'Tree Inventory'!E438)</f>
      </c>
      <c r="E438">
        <f>IF('Tree Inventory'!C438="","",'Tree Inventory'!F438)</f>
      </c>
      <c r="F438">
        <f>IF('Tree Inventory'!C438="","",'Tree Inventory'!G438)</f>
      </c>
      <c r="G438">
        <f>IF('Tree Inventory'!C438="","",IF('Tree Inventory'!H438="","",TEXT('Tree Inventory'!H438,"yyyy-mm-dd")))</f>
      </c>
      <c r="H438">
        <f>IF('Tree Inventory'!C438="","",IF('Tree Inventory'!J438="Active","active","needs-review"))</f>
      </c>
      <c r="I438">
        <f>IF('Tree Inventory'!C438="","",'Tree Inventory'!L438)</f>
      </c>
      <c r="J438">
        <f>IF('Tree Inventory'!C438="","",'Tree Inventory'!D438)</f>
      </c>
      <c r="K438">
        <f>IF('Tree Inventory'!C438="","",'Tree Inventory'!I438)</f>
      </c>
      <c r="L438">
        <f>IF('Tree Inventory'!C438="","",'Tree Inventory'!A438)</f>
      </c>
    </row>
    <row r="439" spans="1:12" x14ac:dyDescent="0.25">
      <c r="A439">
        <f>IF('Tree Inventory'!C439="","",'Tree Inventory'!C439)</f>
      </c>
      <c r="B439">
        <f>IF('Tree Inventory'!C439="","","Fruit Trees")</f>
      </c>
      <c r="C439">
        <f>IF('Tree Inventory'!C439="","",'Tree Inventory'!B439)</f>
      </c>
      <c r="D439">
        <f>IF('Tree Inventory'!C439="","",'Tree Inventory'!E439)</f>
      </c>
      <c r="E439">
        <f>IF('Tree Inventory'!C439="","",'Tree Inventory'!F439)</f>
      </c>
      <c r="F439">
        <f>IF('Tree Inventory'!C439="","",'Tree Inventory'!G439)</f>
      </c>
      <c r="G439">
        <f>IF('Tree Inventory'!C439="","",IF('Tree Inventory'!H439="","",TEXT('Tree Inventory'!H439,"yyyy-mm-dd")))</f>
      </c>
      <c r="H439">
        <f>IF('Tree Inventory'!C439="","",IF('Tree Inventory'!J439="Active","active","needs-review"))</f>
      </c>
      <c r="I439">
        <f>IF('Tree Inventory'!C439="","",'Tree Inventory'!L439)</f>
      </c>
      <c r="J439">
        <f>IF('Tree Inventory'!C439="","",'Tree Inventory'!D439)</f>
      </c>
      <c r="K439">
        <f>IF('Tree Inventory'!C439="","",'Tree Inventory'!I439)</f>
      </c>
      <c r="L439">
        <f>IF('Tree Inventory'!C439="","",'Tree Inventory'!A439)</f>
      </c>
    </row>
    <row r="440" spans="1:12" x14ac:dyDescent="0.25">
      <c r="A440">
        <f>IF('Tree Inventory'!C440="","",'Tree Inventory'!C440)</f>
      </c>
      <c r="B440">
        <f>IF('Tree Inventory'!C440="","","Fruit Trees")</f>
      </c>
      <c r="C440">
        <f>IF('Tree Inventory'!C440="","",'Tree Inventory'!B440)</f>
      </c>
      <c r="D440">
        <f>IF('Tree Inventory'!C440="","",'Tree Inventory'!E440)</f>
      </c>
      <c r="E440">
        <f>IF('Tree Inventory'!C440="","",'Tree Inventory'!F440)</f>
      </c>
      <c r="F440">
        <f>IF('Tree Inventory'!C440="","",'Tree Inventory'!G440)</f>
      </c>
      <c r="G440">
        <f>IF('Tree Inventory'!C440="","",IF('Tree Inventory'!H440="","",TEXT('Tree Inventory'!H440,"yyyy-mm-dd")))</f>
      </c>
      <c r="H440">
        <f>IF('Tree Inventory'!C440="","",IF('Tree Inventory'!J440="Active","active","needs-review"))</f>
      </c>
      <c r="I440">
        <f>IF('Tree Inventory'!C440="","",'Tree Inventory'!L440)</f>
      </c>
      <c r="J440">
        <f>IF('Tree Inventory'!C440="","",'Tree Inventory'!D440)</f>
      </c>
      <c r="K440">
        <f>IF('Tree Inventory'!C440="","",'Tree Inventory'!I440)</f>
      </c>
      <c r="L440">
        <f>IF('Tree Inventory'!C440="","",'Tree Inventory'!A440)</f>
      </c>
    </row>
    <row r="441" spans="1:12" x14ac:dyDescent="0.25">
      <c r="A441">
        <f>IF('Tree Inventory'!C441="","",'Tree Inventory'!C441)</f>
      </c>
      <c r="B441">
        <f>IF('Tree Inventory'!C441="","","Fruit Trees")</f>
      </c>
      <c r="C441">
        <f>IF('Tree Inventory'!C441="","",'Tree Inventory'!B441)</f>
      </c>
      <c r="D441">
        <f>IF('Tree Inventory'!C441="","",'Tree Inventory'!E441)</f>
      </c>
      <c r="E441">
        <f>IF('Tree Inventory'!C441="","",'Tree Inventory'!F441)</f>
      </c>
      <c r="F441">
        <f>IF('Tree Inventory'!C441="","",'Tree Inventory'!G441)</f>
      </c>
      <c r="G441">
        <f>IF('Tree Inventory'!C441="","",IF('Tree Inventory'!H441="","",TEXT('Tree Inventory'!H441,"yyyy-mm-dd")))</f>
      </c>
      <c r="H441">
        <f>IF('Tree Inventory'!C441="","",IF('Tree Inventory'!J441="Active","active","needs-review"))</f>
      </c>
      <c r="I441">
        <f>IF('Tree Inventory'!C441="","",'Tree Inventory'!L441)</f>
      </c>
      <c r="J441">
        <f>IF('Tree Inventory'!C441="","",'Tree Inventory'!D441)</f>
      </c>
      <c r="K441">
        <f>IF('Tree Inventory'!C441="","",'Tree Inventory'!I441)</f>
      </c>
      <c r="L441">
        <f>IF('Tree Inventory'!C441="","",'Tree Inventory'!A441)</f>
      </c>
    </row>
    <row r="442" spans="1:12" x14ac:dyDescent="0.25">
      <c r="A442">
        <f>IF('Tree Inventory'!C442="","",'Tree Inventory'!C442)</f>
      </c>
      <c r="B442">
        <f>IF('Tree Inventory'!C442="","","Fruit Trees")</f>
      </c>
      <c r="C442">
        <f>IF('Tree Inventory'!C442="","",'Tree Inventory'!B442)</f>
      </c>
      <c r="D442">
        <f>IF('Tree Inventory'!C442="","",'Tree Inventory'!E442)</f>
      </c>
      <c r="E442">
        <f>IF('Tree Inventory'!C442="","",'Tree Inventory'!F442)</f>
      </c>
      <c r="F442">
        <f>IF('Tree Inventory'!C442="","",'Tree Inventory'!G442)</f>
      </c>
      <c r="G442">
        <f>IF('Tree Inventory'!C442="","",IF('Tree Inventory'!H442="","",TEXT('Tree Inventory'!H442,"yyyy-mm-dd")))</f>
      </c>
      <c r="H442">
        <f>IF('Tree Inventory'!C442="","",IF('Tree Inventory'!J442="Active","active","needs-review"))</f>
      </c>
      <c r="I442">
        <f>IF('Tree Inventory'!C442="","",'Tree Inventory'!L442)</f>
      </c>
      <c r="J442">
        <f>IF('Tree Inventory'!C442="","",'Tree Inventory'!D442)</f>
      </c>
      <c r="K442">
        <f>IF('Tree Inventory'!C442="","",'Tree Inventory'!I442)</f>
      </c>
      <c r="L442">
        <f>IF('Tree Inventory'!C442="","",'Tree Inventory'!A442)</f>
      </c>
    </row>
    <row r="443" spans="1:12" x14ac:dyDescent="0.25">
      <c r="A443">
        <f>IF('Tree Inventory'!C443="","",'Tree Inventory'!C443)</f>
      </c>
      <c r="B443">
        <f>IF('Tree Inventory'!C443="","","Fruit Trees")</f>
      </c>
      <c r="C443">
        <f>IF('Tree Inventory'!C443="","",'Tree Inventory'!B443)</f>
      </c>
      <c r="D443">
        <f>IF('Tree Inventory'!C443="","",'Tree Inventory'!E443)</f>
      </c>
      <c r="E443">
        <f>IF('Tree Inventory'!C443="","",'Tree Inventory'!F443)</f>
      </c>
      <c r="F443">
        <f>IF('Tree Inventory'!C443="","",'Tree Inventory'!G443)</f>
      </c>
      <c r="G443">
        <f>IF('Tree Inventory'!C443="","",IF('Tree Inventory'!H443="","",TEXT('Tree Inventory'!H443,"yyyy-mm-dd")))</f>
      </c>
      <c r="H443">
        <f>IF('Tree Inventory'!C443="","",IF('Tree Inventory'!J443="Active","active","needs-review"))</f>
      </c>
      <c r="I443">
        <f>IF('Tree Inventory'!C443="","",'Tree Inventory'!L443)</f>
      </c>
      <c r="J443">
        <f>IF('Tree Inventory'!C443="","",'Tree Inventory'!D443)</f>
      </c>
      <c r="K443">
        <f>IF('Tree Inventory'!C443="","",'Tree Inventory'!I443)</f>
      </c>
      <c r="L443">
        <f>IF('Tree Inventory'!C443="","",'Tree Inventory'!A443)</f>
      </c>
    </row>
    <row r="444" spans="1:12" x14ac:dyDescent="0.25">
      <c r="A444">
        <f>IF('Tree Inventory'!C444="","",'Tree Inventory'!C444)</f>
      </c>
      <c r="B444">
        <f>IF('Tree Inventory'!C444="","","Fruit Trees")</f>
      </c>
      <c r="C444">
        <f>IF('Tree Inventory'!C444="","",'Tree Inventory'!B444)</f>
      </c>
      <c r="D444">
        <f>IF('Tree Inventory'!C444="","",'Tree Inventory'!E444)</f>
      </c>
      <c r="E444">
        <f>IF('Tree Inventory'!C444="","",'Tree Inventory'!F444)</f>
      </c>
      <c r="F444">
        <f>IF('Tree Inventory'!C444="","",'Tree Inventory'!G444)</f>
      </c>
      <c r="G444">
        <f>IF('Tree Inventory'!C444="","",IF('Tree Inventory'!H444="","",TEXT('Tree Inventory'!H444,"yyyy-mm-dd")))</f>
      </c>
      <c r="H444">
        <f>IF('Tree Inventory'!C444="","",IF('Tree Inventory'!J444="Active","active","needs-review"))</f>
      </c>
      <c r="I444">
        <f>IF('Tree Inventory'!C444="","",'Tree Inventory'!L444)</f>
      </c>
      <c r="J444">
        <f>IF('Tree Inventory'!C444="","",'Tree Inventory'!D444)</f>
      </c>
      <c r="K444">
        <f>IF('Tree Inventory'!C444="","",'Tree Inventory'!I444)</f>
      </c>
      <c r="L444">
        <f>IF('Tree Inventory'!C444="","",'Tree Inventory'!A444)</f>
      </c>
    </row>
    <row r="445" spans="1:12" x14ac:dyDescent="0.25">
      <c r="A445">
        <f>IF('Tree Inventory'!C445="","",'Tree Inventory'!C445)</f>
      </c>
      <c r="B445">
        <f>IF('Tree Inventory'!C445="","","Fruit Trees")</f>
      </c>
      <c r="C445">
        <f>IF('Tree Inventory'!C445="","",'Tree Inventory'!B445)</f>
      </c>
      <c r="D445">
        <f>IF('Tree Inventory'!C445="","",'Tree Inventory'!E445)</f>
      </c>
      <c r="E445">
        <f>IF('Tree Inventory'!C445="","",'Tree Inventory'!F445)</f>
      </c>
      <c r="F445">
        <f>IF('Tree Inventory'!C445="","",'Tree Inventory'!G445)</f>
      </c>
      <c r="G445">
        <f>IF('Tree Inventory'!C445="","",IF('Tree Inventory'!H445="","",TEXT('Tree Inventory'!H445,"yyyy-mm-dd")))</f>
      </c>
      <c r="H445">
        <f>IF('Tree Inventory'!C445="","",IF('Tree Inventory'!J445="Active","active","needs-review"))</f>
      </c>
      <c r="I445">
        <f>IF('Tree Inventory'!C445="","",'Tree Inventory'!L445)</f>
      </c>
      <c r="J445">
        <f>IF('Tree Inventory'!C445="","",'Tree Inventory'!D445)</f>
      </c>
      <c r="K445">
        <f>IF('Tree Inventory'!C445="","",'Tree Inventory'!I445)</f>
      </c>
      <c r="L445">
        <f>IF('Tree Inventory'!C445="","",'Tree Inventory'!A445)</f>
      </c>
    </row>
    <row r="446" spans="1:12" x14ac:dyDescent="0.25">
      <c r="A446">
        <f>IF('Tree Inventory'!C446="","",'Tree Inventory'!C446)</f>
      </c>
      <c r="B446">
        <f>IF('Tree Inventory'!C446="","","Fruit Trees")</f>
      </c>
      <c r="C446">
        <f>IF('Tree Inventory'!C446="","",'Tree Inventory'!B446)</f>
      </c>
      <c r="D446">
        <f>IF('Tree Inventory'!C446="","",'Tree Inventory'!E446)</f>
      </c>
      <c r="E446">
        <f>IF('Tree Inventory'!C446="","",'Tree Inventory'!F446)</f>
      </c>
      <c r="F446">
        <f>IF('Tree Inventory'!C446="","",'Tree Inventory'!G446)</f>
      </c>
      <c r="G446">
        <f>IF('Tree Inventory'!C446="","",IF('Tree Inventory'!H446="","",TEXT('Tree Inventory'!H446,"yyyy-mm-dd")))</f>
      </c>
      <c r="H446">
        <f>IF('Tree Inventory'!C446="","",IF('Tree Inventory'!J446="Active","active","needs-review"))</f>
      </c>
      <c r="I446">
        <f>IF('Tree Inventory'!C446="","",'Tree Inventory'!L446)</f>
      </c>
      <c r="J446">
        <f>IF('Tree Inventory'!C446="","",'Tree Inventory'!D446)</f>
      </c>
      <c r="K446">
        <f>IF('Tree Inventory'!C446="","",'Tree Inventory'!I446)</f>
      </c>
      <c r="L446">
        <f>IF('Tree Inventory'!C446="","",'Tree Inventory'!A446)</f>
      </c>
    </row>
    <row r="447" spans="1:12" x14ac:dyDescent="0.25">
      <c r="A447">
        <f>IF('Tree Inventory'!C447="","",'Tree Inventory'!C447)</f>
      </c>
      <c r="B447">
        <f>IF('Tree Inventory'!C447="","","Fruit Trees")</f>
      </c>
      <c r="C447">
        <f>IF('Tree Inventory'!C447="","",'Tree Inventory'!B447)</f>
      </c>
      <c r="D447">
        <f>IF('Tree Inventory'!C447="","",'Tree Inventory'!E447)</f>
      </c>
      <c r="E447">
        <f>IF('Tree Inventory'!C447="","",'Tree Inventory'!F447)</f>
      </c>
      <c r="F447">
        <f>IF('Tree Inventory'!C447="","",'Tree Inventory'!G447)</f>
      </c>
      <c r="G447">
        <f>IF('Tree Inventory'!C447="","",IF('Tree Inventory'!H447="","",TEXT('Tree Inventory'!H447,"yyyy-mm-dd")))</f>
      </c>
      <c r="H447">
        <f>IF('Tree Inventory'!C447="","",IF('Tree Inventory'!J447="Active","active","needs-review"))</f>
      </c>
      <c r="I447">
        <f>IF('Tree Inventory'!C447="","",'Tree Inventory'!L447)</f>
      </c>
      <c r="J447">
        <f>IF('Tree Inventory'!C447="","",'Tree Inventory'!D447)</f>
      </c>
      <c r="K447">
        <f>IF('Tree Inventory'!C447="","",'Tree Inventory'!I447)</f>
      </c>
      <c r="L447">
        <f>IF('Tree Inventory'!C447="","",'Tree Inventory'!A447)</f>
      </c>
    </row>
    <row r="448" spans="1:12" x14ac:dyDescent="0.25">
      <c r="A448">
        <f>IF('Tree Inventory'!C448="","",'Tree Inventory'!C448)</f>
      </c>
      <c r="B448">
        <f>IF('Tree Inventory'!C448="","","Fruit Trees")</f>
      </c>
      <c r="C448">
        <f>IF('Tree Inventory'!C448="","",'Tree Inventory'!B448)</f>
      </c>
      <c r="D448">
        <f>IF('Tree Inventory'!C448="","",'Tree Inventory'!E448)</f>
      </c>
      <c r="E448">
        <f>IF('Tree Inventory'!C448="","",'Tree Inventory'!F448)</f>
      </c>
      <c r="F448">
        <f>IF('Tree Inventory'!C448="","",'Tree Inventory'!G448)</f>
      </c>
      <c r="G448">
        <f>IF('Tree Inventory'!C448="","",IF('Tree Inventory'!H448="","",TEXT('Tree Inventory'!H448,"yyyy-mm-dd")))</f>
      </c>
      <c r="H448">
        <f>IF('Tree Inventory'!C448="","",IF('Tree Inventory'!J448="Active","active","needs-review"))</f>
      </c>
      <c r="I448">
        <f>IF('Tree Inventory'!C448="","",'Tree Inventory'!L448)</f>
      </c>
      <c r="J448">
        <f>IF('Tree Inventory'!C448="","",'Tree Inventory'!D448)</f>
      </c>
      <c r="K448">
        <f>IF('Tree Inventory'!C448="","",'Tree Inventory'!I448)</f>
      </c>
      <c r="L448">
        <f>IF('Tree Inventory'!C448="","",'Tree Inventory'!A448)</f>
      </c>
    </row>
    <row r="449" spans="1:12" x14ac:dyDescent="0.25">
      <c r="A449">
        <f>IF('Tree Inventory'!C449="","",'Tree Inventory'!C449)</f>
      </c>
      <c r="B449">
        <f>IF('Tree Inventory'!C449="","","Fruit Trees")</f>
      </c>
      <c r="C449">
        <f>IF('Tree Inventory'!C449="","",'Tree Inventory'!B449)</f>
      </c>
      <c r="D449">
        <f>IF('Tree Inventory'!C449="","",'Tree Inventory'!E449)</f>
      </c>
      <c r="E449">
        <f>IF('Tree Inventory'!C449="","",'Tree Inventory'!F449)</f>
      </c>
      <c r="F449">
        <f>IF('Tree Inventory'!C449="","",'Tree Inventory'!G449)</f>
      </c>
      <c r="G449">
        <f>IF('Tree Inventory'!C449="","",IF('Tree Inventory'!H449="","",TEXT('Tree Inventory'!H449,"yyyy-mm-dd")))</f>
      </c>
      <c r="H449">
        <f>IF('Tree Inventory'!C449="","",IF('Tree Inventory'!J449="Active","active","needs-review"))</f>
      </c>
      <c r="I449">
        <f>IF('Tree Inventory'!C449="","",'Tree Inventory'!L449)</f>
      </c>
      <c r="J449">
        <f>IF('Tree Inventory'!C449="","",'Tree Inventory'!D449)</f>
      </c>
      <c r="K449">
        <f>IF('Tree Inventory'!C449="","",'Tree Inventory'!I449)</f>
      </c>
      <c r="L449">
        <f>IF('Tree Inventory'!C449="","",'Tree Inventory'!A449)</f>
      </c>
    </row>
    <row r="450" spans="1:12" x14ac:dyDescent="0.25">
      <c r="A450">
        <f>IF('Tree Inventory'!C450="","",'Tree Inventory'!C450)</f>
      </c>
      <c r="B450">
        <f>IF('Tree Inventory'!C450="","","Fruit Trees")</f>
      </c>
      <c r="C450">
        <f>IF('Tree Inventory'!C450="","",'Tree Inventory'!B450)</f>
      </c>
      <c r="D450">
        <f>IF('Tree Inventory'!C450="","",'Tree Inventory'!E450)</f>
      </c>
      <c r="E450">
        <f>IF('Tree Inventory'!C450="","",'Tree Inventory'!F450)</f>
      </c>
      <c r="F450">
        <f>IF('Tree Inventory'!C450="","",'Tree Inventory'!G450)</f>
      </c>
      <c r="G450">
        <f>IF('Tree Inventory'!C450="","",IF('Tree Inventory'!H450="","",TEXT('Tree Inventory'!H450,"yyyy-mm-dd")))</f>
      </c>
      <c r="H450">
        <f>IF('Tree Inventory'!C450="","",IF('Tree Inventory'!J450="Active","active","needs-review"))</f>
      </c>
      <c r="I450">
        <f>IF('Tree Inventory'!C450="","",'Tree Inventory'!L450)</f>
      </c>
      <c r="J450">
        <f>IF('Tree Inventory'!C450="","",'Tree Inventory'!D450)</f>
      </c>
      <c r="K450">
        <f>IF('Tree Inventory'!C450="","",'Tree Inventory'!I450)</f>
      </c>
      <c r="L450">
        <f>IF('Tree Inventory'!C450="","",'Tree Inventory'!A450)</f>
      </c>
    </row>
    <row r="451" spans="1:12" x14ac:dyDescent="0.25">
      <c r="A451">
        <f>IF('Tree Inventory'!C451="","",'Tree Inventory'!C451)</f>
      </c>
      <c r="B451">
        <f>IF('Tree Inventory'!C451="","","Fruit Trees")</f>
      </c>
      <c r="C451">
        <f>IF('Tree Inventory'!C451="","",'Tree Inventory'!B451)</f>
      </c>
      <c r="D451">
        <f>IF('Tree Inventory'!C451="","",'Tree Inventory'!E451)</f>
      </c>
      <c r="E451">
        <f>IF('Tree Inventory'!C451="","",'Tree Inventory'!F451)</f>
      </c>
      <c r="F451">
        <f>IF('Tree Inventory'!C451="","",'Tree Inventory'!G451)</f>
      </c>
      <c r="G451">
        <f>IF('Tree Inventory'!C451="","",IF('Tree Inventory'!H451="","",TEXT('Tree Inventory'!H451,"yyyy-mm-dd")))</f>
      </c>
      <c r="H451">
        <f>IF('Tree Inventory'!C451="","",IF('Tree Inventory'!J451="Active","active","needs-review"))</f>
      </c>
      <c r="I451">
        <f>IF('Tree Inventory'!C451="","",'Tree Inventory'!L451)</f>
      </c>
      <c r="J451">
        <f>IF('Tree Inventory'!C451="","",'Tree Inventory'!D451)</f>
      </c>
      <c r="K451">
        <f>IF('Tree Inventory'!C451="","",'Tree Inventory'!I451)</f>
      </c>
      <c r="L451">
        <f>IF('Tree Inventory'!C451="","",'Tree Inventory'!A451)</f>
      </c>
    </row>
    <row r="452" spans="1:12" x14ac:dyDescent="0.25">
      <c r="A452">
        <f>IF('Tree Inventory'!C452="","",'Tree Inventory'!C452)</f>
      </c>
      <c r="B452">
        <f>IF('Tree Inventory'!C452="","","Fruit Trees")</f>
      </c>
      <c r="C452">
        <f>IF('Tree Inventory'!C452="","",'Tree Inventory'!B452)</f>
      </c>
      <c r="D452">
        <f>IF('Tree Inventory'!C452="","",'Tree Inventory'!E452)</f>
      </c>
      <c r="E452">
        <f>IF('Tree Inventory'!C452="","",'Tree Inventory'!F452)</f>
      </c>
      <c r="F452">
        <f>IF('Tree Inventory'!C452="","",'Tree Inventory'!G452)</f>
      </c>
      <c r="G452">
        <f>IF('Tree Inventory'!C452="","",IF('Tree Inventory'!H452="","",TEXT('Tree Inventory'!H452,"yyyy-mm-dd")))</f>
      </c>
      <c r="H452">
        <f>IF('Tree Inventory'!C452="","",IF('Tree Inventory'!J452="Active","active","needs-review"))</f>
      </c>
      <c r="I452">
        <f>IF('Tree Inventory'!C452="","",'Tree Inventory'!L452)</f>
      </c>
      <c r="J452">
        <f>IF('Tree Inventory'!C452="","",'Tree Inventory'!D452)</f>
      </c>
      <c r="K452">
        <f>IF('Tree Inventory'!C452="","",'Tree Inventory'!I452)</f>
      </c>
      <c r="L452">
        <f>IF('Tree Inventory'!C452="","",'Tree Inventory'!A452)</f>
      </c>
    </row>
    <row r="453" spans="1:12" x14ac:dyDescent="0.25">
      <c r="A453">
        <f>IF('Tree Inventory'!C453="","",'Tree Inventory'!C453)</f>
      </c>
      <c r="B453">
        <f>IF('Tree Inventory'!C453="","","Fruit Trees")</f>
      </c>
      <c r="C453">
        <f>IF('Tree Inventory'!C453="","",'Tree Inventory'!B453)</f>
      </c>
      <c r="D453">
        <f>IF('Tree Inventory'!C453="","",'Tree Inventory'!E453)</f>
      </c>
      <c r="E453">
        <f>IF('Tree Inventory'!C453="","",'Tree Inventory'!F453)</f>
      </c>
      <c r="F453">
        <f>IF('Tree Inventory'!C453="","",'Tree Inventory'!G453)</f>
      </c>
      <c r="G453">
        <f>IF('Tree Inventory'!C453="","",IF('Tree Inventory'!H453="","",TEXT('Tree Inventory'!H453,"yyyy-mm-dd")))</f>
      </c>
      <c r="H453">
        <f>IF('Tree Inventory'!C453="","",IF('Tree Inventory'!J453="Active","active","needs-review"))</f>
      </c>
      <c r="I453">
        <f>IF('Tree Inventory'!C453="","",'Tree Inventory'!L453)</f>
      </c>
      <c r="J453">
        <f>IF('Tree Inventory'!C453="","",'Tree Inventory'!D453)</f>
      </c>
      <c r="K453">
        <f>IF('Tree Inventory'!C453="","",'Tree Inventory'!I453)</f>
      </c>
      <c r="L453">
        <f>IF('Tree Inventory'!C453="","",'Tree Inventory'!A453)</f>
      </c>
    </row>
    <row r="454" spans="1:12" x14ac:dyDescent="0.25">
      <c r="A454">
        <f>IF('Tree Inventory'!C454="","",'Tree Inventory'!C454)</f>
      </c>
      <c r="B454">
        <f>IF('Tree Inventory'!C454="","","Fruit Trees")</f>
      </c>
      <c r="C454">
        <f>IF('Tree Inventory'!C454="","",'Tree Inventory'!B454)</f>
      </c>
      <c r="D454">
        <f>IF('Tree Inventory'!C454="","",'Tree Inventory'!E454)</f>
      </c>
      <c r="E454">
        <f>IF('Tree Inventory'!C454="","",'Tree Inventory'!F454)</f>
      </c>
      <c r="F454">
        <f>IF('Tree Inventory'!C454="","",'Tree Inventory'!G454)</f>
      </c>
      <c r="G454">
        <f>IF('Tree Inventory'!C454="","",IF('Tree Inventory'!H454="","",TEXT('Tree Inventory'!H454,"yyyy-mm-dd")))</f>
      </c>
      <c r="H454">
        <f>IF('Tree Inventory'!C454="","",IF('Tree Inventory'!J454="Active","active","needs-review"))</f>
      </c>
      <c r="I454">
        <f>IF('Tree Inventory'!C454="","",'Tree Inventory'!L454)</f>
      </c>
      <c r="J454">
        <f>IF('Tree Inventory'!C454="","",'Tree Inventory'!D454)</f>
      </c>
      <c r="K454">
        <f>IF('Tree Inventory'!C454="","",'Tree Inventory'!I454)</f>
      </c>
      <c r="L454">
        <f>IF('Tree Inventory'!C454="","",'Tree Inventory'!A454)</f>
      </c>
    </row>
    <row r="455" spans="1:12" x14ac:dyDescent="0.25">
      <c r="A455">
        <f>IF('Tree Inventory'!C455="","",'Tree Inventory'!C455)</f>
      </c>
      <c r="B455">
        <f>IF('Tree Inventory'!C455="","","Fruit Trees")</f>
      </c>
      <c r="C455">
        <f>IF('Tree Inventory'!C455="","",'Tree Inventory'!B455)</f>
      </c>
      <c r="D455">
        <f>IF('Tree Inventory'!C455="","",'Tree Inventory'!E455)</f>
      </c>
      <c r="E455">
        <f>IF('Tree Inventory'!C455="","",'Tree Inventory'!F455)</f>
      </c>
      <c r="F455">
        <f>IF('Tree Inventory'!C455="","",'Tree Inventory'!G455)</f>
      </c>
      <c r="G455">
        <f>IF('Tree Inventory'!C455="","",IF('Tree Inventory'!H455="","",TEXT('Tree Inventory'!H455,"yyyy-mm-dd")))</f>
      </c>
      <c r="H455">
        <f>IF('Tree Inventory'!C455="","",IF('Tree Inventory'!J455="Active","active","needs-review"))</f>
      </c>
      <c r="I455">
        <f>IF('Tree Inventory'!C455="","",'Tree Inventory'!L455)</f>
      </c>
      <c r="J455">
        <f>IF('Tree Inventory'!C455="","",'Tree Inventory'!D455)</f>
      </c>
      <c r="K455">
        <f>IF('Tree Inventory'!C455="","",'Tree Inventory'!I455)</f>
      </c>
      <c r="L455">
        <f>IF('Tree Inventory'!C455="","",'Tree Inventory'!A455)</f>
      </c>
    </row>
    <row r="456" spans="1:12" x14ac:dyDescent="0.25">
      <c r="A456">
        <f>IF('Tree Inventory'!C456="","",'Tree Inventory'!C456)</f>
      </c>
      <c r="B456">
        <f>IF('Tree Inventory'!C456="","","Fruit Trees")</f>
      </c>
      <c r="C456">
        <f>IF('Tree Inventory'!C456="","",'Tree Inventory'!B456)</f>
      </c>
      <c r="D456">
        <f>IF('Tree Inventory'!C456="","",'Tree Inventory'!E456)</f>
      </c>
      <c r="E456">
        <f>IF('Tree Inventory'!C456="","",'Tree Inventory'!F456)</f>
      </c>
      <c r="F456">
        <f>IF('Tree Inventory'!C456="","",'Tree Inventory'!G456)</f>
      </c>
      <c r="G456">
        <f>IF('Tree Inventory'!C456="","",IF('Tree Inventory'!H456="","",TEXT('Tree Inventory'!H456,"yyyy-mm-dd")))</f>
      </c>
      <c r="H456">
        <f>IF('Tree Inventory'!C456="","",IF('Tree Inventory'!J456="Active","active","needs-review"))</f>
      </c>
      <c r="I456">
        <f>IF('Tree Inventory'!C456="","",'Tree Inventory'!L456)</f>
      </c>
      <c r="J456">
        <f>IF('Tree Inventory'!C456="","",'Tree Inventory'!D456)</f>
      </c>
      <c r="K456">
        <f>IF('Tree Inventory'!C456="","",'Tree Inventory'!I456)</f>
      </c>
      <c r="L456">
        <f>IF('Tree Inventory'!C456="","",'Tree Inventory'!A456)</f>
      </c>
    </row>
    <row r="457" spans="1:12" x14ac:dyDescent="0.25">
      <c r="A457">
        <f>IF('Tree Inventory'!C457="","",'Tree Inventory'!C457)</f>
      </c>
      <c r="B457">
        <f>IF('Tree Inventory'!C457="","","Fruit Trees")</f>
      </c>
      <c r="C457">
        <f>IF('Tree Inventory'!C457="","",'Tree Inventory'!B457)</f>
      </c>
      <c r="D457">
        <f>IF('Tree Inventory'!C457="","",'Tree Inventory'!E457)</f>
      </c>
      <c r="E457">
        <f>IF('Tree Inventory'!C457="","",'Tree Inventory'!F457)</f>
      </c>
      <c r="F457">
        <f>IF('Tree Inventory'!C457="","",'Tree Inventory'!G457)</f>
      </c>
      <c r="G457">
        <f>IF('Tree Inventory'!C457="","",IF('Tree Inventory'!H457="","",TEXT('Tree Inventory'!H457,"yyyy-mm-dd")))</f>
      </c>
      <c r="H457">
        <f>IF('Tree Inventory'!C457="","",IF('Tree Inventory'!J457="Active","active","needs-review"))</f>
      </c>
      <c r="I457">
        <f>IF('Tree Inventory'!C457="","",'Tree Inventory'!L457)</f>
      </c>
      <c r="J457">
        <f>IF('Tree Inventory'!C457="","",'Tree Inventory'!D457)</f>
      </c>
      <c r="K457">
        <f>IF('Tree Inventory'!C457="","",'Tree Inventory'!I457)</f>
      </c>
      <c r="L457">
        <f>IF('Tree Inventory'!C457="","",'Tree Inventory'!A457)</f>
      </c>
    </row>
    <row r="458" spans="1:12" x14ac:dyDescent="0.25">
      <c r="A458">
        <f>IF('Tree Inventory'!C458="","",'Tree Inventory'!C458)</f>
      </c>
      <c r="B458">
        <f>IF('Tree Inventory'!C458="","","Fruit Trees")</f>
      </c>
      <c r="C458">
        <f>IF('Tree Inventory'!C458="","",'Tree Inventory'!B458)</f>
      </c>
      <c r="D458">
        <f>IF('Tree Inventory'!C458="","",'Tree Inventory'!E458)</f>
      </c>
      <c r="E458">
        <f>IF('Tree Inventory'!C458="","",'Tree Inventory'!F458)</f>
      </c>
      <c r="F458">
        <f>IF('Tree Inventory'!C458="","",'Tree Inventory'!G458)</f>
      </c>
      <c r="G458">
        <f>IF('Tree Inventory'!C458="","",IF('Tree Inventory'!H458="","",TEXT('Tree Inventory'!H458,"yyyy-mm-dd")))</f>
      </c>
      <c r="H458">
        <f>IF('Tree Inventory'!C458="","",IF('Tree Inventory'!J458="Active","active","needs-review"))</f>
      </c>
      <c r="I458">
        <f>IF('Tree Inventory'!C458="","",'Tree Inventory'!L458)</f>
      </c>
      <c r="J458">
        <f>IF('Tree Inventory'!C458="","",'Tree Inventory'!D458)</f>
      </c>
      <c r="K458">
        <f>IF('Tree Inventory'!C458="","",'Tree Inventory'!I458)</f>
      </c>
      <c r="L458">
        <f>IF('Tree Inventory'!C458="","",'Tree Inventory'!A458)</f>
      </c>
    </row>
    <row r="459" spans="1:12" x14ac:dyDescent="0.25">
      <c r="A459">
        <f>IF('Tree Inventory'!C459="","",'Tree Inventory'!C459)</f>
      </c>
      <c r="B459">
        <f>IF('Tree Inventory'!C459="","","Fruit Trees")</f>
      </c>
      <c r="C459">
        <f>IF('Tree Inventory'!C459="","",'Tree Inventory'!B459)</f>
      </c>
      <c r="D459">
        <f>IF('Tree Inventory'!C459="","",'Tree Inventory'!E459)</f>
      </c>
      <c r="E459">
        <f>IF('Tree Inventory'!C459="","",'Tree Inventory'!F459)</f>
      </c>
      <c r="F459">
        <f>IF('Tree Inventory'!C459="","",'Tree Inventory'!G459)</f>
      </c>
      <c r="G459">
        <f>IF('Tree Inventory'!C459="","",IF('Tree Inventory'!H459="","",TEXT('Tree Inventory'!H459,"yyyy-mm-dd")))</f>
      </c>
      <c r="H459">
        <f>IF('Tree Inventory'!C459="","",IF('Tree Inventory'!J459="Active","active","needs-review"))</f>
      </c>
      <c r="I459">
        <f>IF('Tree Inventory'!C459="","",'Tree Inventory'!L459)</f>
      </c>
      <c r="J459">
        <f>IF('Tree Inventory'!C459="","",'Tree Inventory'!D459)</f>
      </c>
      <c r="K459">
        <f>IF('Tree Inventory'!C459="","",'Tree Inventory'!I459)</f>
      </c>
      <c r="L459">
        <f>IF('Tree Inventory'!C459="","",'Tree Inventory'!A459)</f>
      </c>
    </row>
    <row r="460" spans="1:12" x14ac:dyDescent="0.25">
      <c r="A460">
        <f>IF('Tree Inventory'!C460="","",'Tree Inventory'!C460)</f>
      </c>
      <c r="B460">
        <f>IF('Tree Inventory'!C460="","","Fruit Trees")</f>
      </c>
      <c r="C460">
        <f>IF('Tree Inventory'!C460="","",'Tree Inventory'!B460)</f>
      </c>
      <c r="D460">
        <f>IF('Tree Inventory'!C460="","",'Tree Inventory'!E460)</f>
      </c>
      <c r="E460">
        <f>IF('Tree Inventory'!C460="","",'Tree Inventory'!F460)</f>
      </c>
      <c r="F460">
        <f>IF('Tree Inventory'!C460="","",'Tree Inventory'!G460)</f>
      </c>
      <c r="G460">
        <f>IF('Tree Inventory'!C460="","",IF('Tree Inventory'!H460="","",TEXT('Tree Inventory'!H460,"yyyy-mm-dd")))</f>
      </c>
      <c r="H460">
        <f>IF('Tree Inventory'!C460="","",IF('Tree Inventory'!J460="Active","active","needs-review"))</f>
      </c>
      <c r="I460">
        <f>IF('Tree Inventory'!C460="","",'Tree Inventory'!L460)</f>
      </c>
      <c r="J460">
        <f>IF('Tree Inventory'!C460="","",'Tree Inventory'!D460)</f>
      </c>
      <c r="K460">
        <f>IF('Tree Inventory'!C460="","",'Tree Inventory'!I460)</f>
      </c>
      <c r="L460">
        <f>IF('Tree Inventory'!C460="","",'Tree Inventory'!A460)</f>
      </c>
    </row>
    <row r="461" spans="1:12" x14ac:dyDescent="0.25">
      <c r="A461">
        <f>IF('Tree Inventory'!C461="","",'Tree Inventory'!C461)</f>
      </c>
      <c r="B461">
        <f>IF('Tree Inventory'!C461="","","Fruit Trees")</f>
      </c>
      <c r="C461">
        <f>IF('Tree Inventory'!C461="","",'Tree Inventory'!B461)</f>
      </c>
      <c r="D461">
        <f>IF('Tree Inventory'!C461="","",'Tree Inventory'!E461)</f>
      </c>
      <c r="E461">
        <f>IF('Tree Inventory'!C461="","",'Tree Inventory'!F461)</f>
      </c>
      <c r="F461">
        <f>IF('Tree Inventory'!C461="","",'Tree Inventory'!G461)</f>
      </c>
      <c r="G461">
        <f>IF('Tree Inventory'!C461="","",IF('Tree Inventory'!H461="","",TEXT('Tree Inventory'!H461,"yyyy-mm-dd")))</f>
      </c>
      <c r="H461">
        <f>IF('Tree Inventory'!C461="","",IF('Tree Inventory'!J461="Active","active","needs-review"))</f>
      </c>
      <c r="I461">
        <f>IF('Tree Inventory'!C461="","",'Tree Inventory'!L461)</f>
      </c>
      <c r="J461">
        <f>IF('Tree Inventory'!C461="","",'Tree Inventory'!D461)</f>
      </c>
      <c r="K461">
        <f>IF('Tree Inventory'!C461="","",'Tree Inventory'!I461)</f>
      </c>
      <c r="L461">
        <f>IF('Tree Inventory'!C461="","",'Tree Inventory'!A461)</f>
      </c>
    </row>
    <row r="462" spans="1:12" x14ac:dyDescent="0.25">
      <c r="A462">
        <f>IF('Tree Inventory'!C462="","",'Tree Inventory'!C462)</f>
      </c>
      <c r="B462">
        <f>IF('Tree Inventory'!C462="","","Fruit Trees")</f>
      </c>
      <c r="C462">
        <f>IF('Tree Inventory'!C462="","",'Tree Inventory'!B462)</f>
      </c>
      <c r="D462">
        <f>IF('Tree Inventory'!C462="","",'Tree Inventory'!E462)</f>
      </c>
      <c r="E462">
        <f>IF('Tree Inventory'!C462="","",'Tree Inventory'!F462)</f>
      </c>
      <c r="F462">
        <f>IF('Tree Inventory'!C462="","",'Tree Inventory'!G462)</f>
      </c>
      <c r="G462">
        <f>IF('Tree Inventory'!C462="","",IF('Tree Inventory'!H462="","",TEXT('Tree Inventory'!H462,"yyyy-mm-dd")))</f>
      </c>
      <c r="H462">
        <f>IF('Tree Inventory'!C462="","",IF('Tree Inventory'!J462="Active","active","needs-review"))</f>
      </c>
      <c r="I462">
        <f>IF('Tree Inventory'!C462="","",'Tree Inventory'!L462)</f>
      </c>
      <c r="J462">
        <f>IF('Tree Inventory'!C462="","",'Tree Inventory'!D462)</f>
      </c>
      <c r="K462">
        <f>IF('Tree Inventory'!C462="","",'Tree Inventory'!I462)</f>
      </c>
      <c r="L462">
        <f>IF('Tree Inventory'!C462="","",'Tree Inventory'!A462)</f>
      </c>
    </row>
    <row r="463" spans="1:12" x14ac:dyDescent="0.25">
      <c r="A463">
        <f>IF('Tree Inventory'!C463="","",'Tree Inventory'!C463)</f>
      </c>
      <c r="B463">
        <f>IF('Tree Inventory'!C463="","","Fruit Trees")</f>
      </c>
      <c r="C463">
        <f>IF('Tree Inventory'!C463="","",'Tree Inventory'!B463)</f>
      </c>
      <c r="D463">
        <f>IF('Tree Inventory'!C463="","",'Tree Inventory'!E463)</f>
      </c>
      <c r="E463">
        <f>IF('Tree Inventory'!C463="","",'Tree Inventory'!F463)</f>
      </c>
      <c r="F463">
        <f>IF('Tree Inventory'!C463="","",'Tree Inventory'!G463)</f>
      </c>
      <c r="G463">
        <f>IF('Tree Inventory'!C463="","",IF('Tree Inventory'!H463="","",TEXT('Tree Inventory'!H463,"yyyy-mm-dd")))</f>
      </c>
      <c r="H463">
        <f>IF('Tree Inventory'!C463="","",IF('Tree Inventory'!J463="Active","active","needs-review"))</f>
      </c>
      <c r="I463">
        <f>IF('Tree Inventory'!C463="","",'Tree Inventory'!L463)</f>
      </c>
      <c r="J463">
        <f>IF('Tree Inventory'!C463="","",'Tree Inventory'!D463)</f>
      </c>
      <c r="K463">
        <f>IF('Tree Inventory'!C463="","",'Tree Inventory'!I463)</f>
      </c>
      <c r="L463">
        <f>IF('Tree Inventory'!C463="","",'Tree Inventory'!A463)</f>
      </c>
    </row>
    <row r="464" spans="1:12" x14ac:dyDescent="0.25">
      <c r="A464">
        <f>IF('Tree Inventory'!C464="","",'Tree Inventory'!C464)</f>
      </c>
      <c r="B464">
        <f>IF('Tree Inventory'!C464="","","Fruit Trees")</f>
      </c>
      <c r="C464">
        <f>IF('Tree Inventory'!C464="","",'Tree Inventory'!B464)</f>
      </c>
      <c r="D464">
        <f>IF('Tree Inventory'!C464="","",'Tree Inventory'!E464)</f>
      </c>
      <c r="E464">
        <f>IF('Tree Inventory'!C464="","",'Tree Inventory'!F464)</f>
      </c>
      <c r="F464">
        <f>IF('Tree Inventory'!C464="","",'Tree Inventory'!G464)</f>
      </c>
      <c r="G464">
        <f>IF('Tree Inventory'!C464="","",IF('Tree Inventory'!H464="","",TEXT('Tree Inventory'!H464,"yyyy-mm-dd")))</f>
      </c>
      <c r="H464">
        <f>IF('Tree Inventory'!C464="","",IF('Tree Inventory'!J464="Active","active","needs-review"))</f>
      </c>
      <c r="I464">
        <f>IF('Tree Inventory'!C464="","",'Tree Inventory'!L464)</f>
      </c>
      <c r="J464">
        <f>IF('Tree Inventory'!C464="","",'Tree Inventory'!D464)</f>
      </c>
      <c r="K464">
        <f>IF('Tree Inventory'!C464="","",'Tree Inventory'!I464)</f>
      </c>
      <c r="L464">
        <f>IF('Tree Inventory'!C464="","",'Tree Inventory'!A464)</f>
      </c>
    </row>
    <row r="465" spans="1:12" x14ac:dyDescent="0.25">
      <c r="A465">
        <f>IF('Tree Inventory'!C465="","",'Tree Inventory'!C465)</f>
      </c>
      <c r="B465">
        <f>IF('Tree Inventory'!C465="","","Fruit Trees")</f>
      </c>
      <c r="C465">
        <f>IF('Tree Inventory'!C465="","",'Tree Inventory'!B465)</f>
      </c>
      <c r="D465">
        <f>IF('Tree Inventory'!C465="","",'Tree Inventory'!E465)</f>
      </c>
      <c r="E465">
        <f>IF('Tree Inventory'!C465="","",'Tree Inventory'!F465)</f>
      </c>
      <c r="F465">
        <f>IF('Tree Inventory'!C465="","",'Tree Inventory'!G465)</f>
      </c>
      <c r="G465">
        <f>IF('Tree Inventory'!C465="","",IF('Tree Inventory'!H465="","",TEXT('Tree Inventory'!H465,"yyyy-mm-dd")))</f>
      </c>
      <c r="H465">
        <f>IF('Tree Inventory'!C465="","",IF('Tree Inventory'!J465="Active","active","needs-review"))</f>
      </c>
      <c r="I465">
        <f>IF('Tree Inventory'!C465="","",'Tree Inventory'!L465)</f>
      </c>
      <c r="J465">
        <f>IF('Tree Inventory'!C465="","",'Tree Inventory'!D465)</f>
      </c>
      <c r="K465">
        <f>IF('Tree Inventory'!C465="","",'Tree Inventory'!I465)</f>
      </c>
      <c r="L465">
        <f>IF('Tree Inventory'!C465="","",'Tree Inventory'!A465)</f>
      </c>
    </row>
    <row r="466" spans="1:12" x14ac:dyDescent="0.25">
      <c r="A466">
        <f>IF('Tree Inventory'!C466="","",'Tree Inventory'!C466)</f>
      </c>
      <c r="B466">
        <f>IF('Tree Inventory'!C466="","","Fruit Trees")</f>
      </c>
      <c r="C466">
        <f>IF('Tree Inventory'!C466="","",'Tree Inventory'!B466)</f>
      </c>
      <c r="D466">
        <f>IF('Tree Inventory'!C466="","",'Tree Inventory'!E466)</f>
      </c>
      <c r="E466">
        <f>IF('Tree Inventory'!C466="","",'Tree Inventory'!F466)</f>
      </c>
      <c r="F466">
        <f>IF('Tree Inventory'!C466="","",'Tree Inventory'!G466)</f>
      </c>
      <c r="G466">
        <f>IF('Tree Inventory'!C466="","",IF('Tree Inventory'!H466="","",TEXT('Tree Inventory'!H466,"yyyy-mm-dd")))</f>
      </c>
      <c r="H466">
        <f>IF('Tree Inventory'!C466="","",IF('Tree Inventory'!J466="Active","active","needs-review"))</f>
      </c>
      <c r="I466">
        <f>IF('Tree Inventory'!C466="","",'Tree Inventory'!L466)</f>
      </c>
      <c r="J466">
        <f>IF('Tree Inventory'!C466="","",'Tree Inventory'!D466)</f>
      </c>
      <c r="K466">
        <f>IF('Tree Inventory'!C466="","",'Tree Inventory'!I466)</f>
      </c>
      <c r="L466">
        <f>IF('Tree Inventory'!C466="","",'Tree Inventory'!A466)</f>
      </c>
    </row>
    <row r="467" spans="1:12" x14ac:dyDescent="0.25">
      <c r="A467">
        <f>IF('Tree Inventory'!C467="","",'Tree Inventory'!C467)</f>
      </c>
      <c r="B467">
        <f>IF('Tree Inventory'!C467="","","Fruit Trees")</f>
      </c>
      <c r="C467">
        <f>IF('Tree Inventory'!C467="","",'Tree Inventory'!B467)</f>
      </c>
      <c r="D467">
        <f>IF('Tree Inventory'!C467="","",'Tree Inventory'!E467)</f>
      </c>
      <c r="E467">
        <f>IF('Tree Inventory'!C467="","",'Tree Inventory'!F467)</f>
      </c>
      <c r="F467">
        <f>IF('Tree Inventory'!C467="","",'Tree Inventory'!G467)</f>
      </c>
      <c r="G467">
        <f>IF('Tree Inventory'!C467="","",IF('Tree Inventory'!H467="","",TEXT('Tree Inventory'!H467,"yyyy-mm-dd")))</f>
      </c>
      <c r="H467">
        <f>IF('Tree Inventory'!C467="","",IF('Tree Inventory'!J467="Active","active","needs-review"))</f>
      </c>
      <c r="I467">
        <f>IF('Tree Inventory'!C467="","",'Tree Inventory'!L467)</f>
      </c>
      <c r="J467">
        <f>IF('Tree Inventory'!C467="","",'Tree Inventory'!D467)</f>
      </c>
      <c r="K467">
        <f>IF('Tree Inventory'!C467="","",'Tree Inventory'!I467)</f>
      </c>
      <c r="L467">
        <f>IF('Tree Inventory'!C467="","",'Tree Inventory'!A467)</f>
      </c>
    </row>
    <row r="468" spans="1:12" x14ac:dyDescent="0.25">
      <c r="A468">
        <f>IF('Tree Inventory'!C468="","",'Tree Inventory'!C468)</f>
      </c>
      <c r="B468">
        <f>IF('Tree Inventory'!C468="","","Fruit Trees")</f>
      </c>
      <c r="C468">
        <f>IF('Tree Inventory'!C468="","",'Tree Inventory'!B468)</f>
      </c>
      <c r="D468">
        <f>IF('Tree Inventory'!C468="","",'Tree Inventory'!E468)</f>
      </c>
      <c r="E468">
        <f>IF('Tree Inventory'!C468="","",'Tree Inventory'!F468)</f>
      </c>
      <c r="F468">
        <f>IF('Tree Inventory'!C468="","",'Tree Inventory'!G468)</f>
      </c>
      <c r="G468">
        <f>IF('Tree Inventory'!C468="","",IF('Tree Inventory'!H468="","",TEXT('Tree Inventory'!H468,"yyyy-mm-dd")))</f>
      </c>
      <c r="H468">
        <f>IF('Tree Inventory'!C468="","",IF('Tree Inventory'!J468="Active","active","needs-review"))</f>
      </c>
      <c r="I468">
        <f>IF('Tree Inventory'!C468="","",'Tree Inventory'!L468)</f>
      </c>
      <c r="J468">
        <f>IF('Tree Inventory'!C468="","",'Tree Inventory'!D468)</f>
      </c>
      <c r="K468">
        <f>IF('Tree Inventory'!C468="","",'Tree Inventory'!I468)</f>
      </c>
      <c r="L468">
        <f>IF('Tree Inventory'!C468="","",'Tree Inventory'!A468)</f>
      </c>
    </row>
    <row r="469" spans="1:12" x14ac:dyDescent="0.25">
      <c r="A469">
        <f>IF('Tree Inventory'!C469="","",'Tree Inventory'!C469)</f>
      </c>
      <c r="B469">
        <f>IF('Tree Inventory'!C469="","","Fruit Trees")</f>
      </c>
      <c r="C469">
        <f>IF('Tree Inventory'!C469="","",'Tree Inventory'!B469)</f>
      </c>
      <c r="D469">
        <f>IF('Tree Inventory'!C469="","",'Tree Inventory'!E469)</f>
      </c>
      <c r="E469">
        <f>IF('Tree Inventory'!C469="","",'Tree Inventory'!F469)</f>
      </c>
      <c r="F469">
        <f>IF('Tree Inventory'!C469="","",'Tree Inventory'!G469)</f>
      </c>
      <c r="G469">
        <f>IF('Tree Inventory'!C469="","",IF('Tree Inventory'!H469="","",TEXT('Tree Inventory'!H469,"yyyy-mm-dd")))</f>
      </c>
      <c r="H469">
        <f>IF('Tree Inventory'!C469="","",IF('Tree Inventory'!J469="Active","active","needs-review"))</f>
      </c>
      <c r="I469">
        <f>IF('Tree Inventory'!C469="","",'Tree Inventory'!L469)</f>
      </c>
      <c r="J469">
        <f>IF('Tree Inventory'!C469="","",'Tree Inventory'!D469)</f>
      </c>
      <c r="K469">
        <f>IF('Tree Inventory'!C469="","",'Tree Inventory'!I469)</f>
      </c>
      <c r="L469">
        <f>IF('Tree Inventory'!C469="","",'Tree Inventory'!A469)</f>
      </c>
    </row>
    <row r="470" spans="1:12" x14ac:dyDescent="0.25">
      <c r="A470">
        <f>IF('Tree Inventory'!C470="","",'Tree Inventory'!C470)</f>
      </c>
      <c r="B470">
        <f>IF('Tree Inventory'!C470="","","Fruit Trees")</f>
      </c>
      <c r="C470">
        <f>IF('Tree Inventory'!C470="","",'Tree Inventory'!B470)</f>
      </c>
      <c r="D470">
        <f>IF('Tree Inventory'!C470="","",'Tree Inventory'!E470)</f>
      </c>
      <c r="E470">
        <f>IF('Tree Inventory'!C470="","",'Tree Inventory'!F470)</f>
      </c>
      <c r="F470">
        <f>IF('Tree Inventory'!C470="","",'Tree Inventory'!G470)</f>
      </c>
      <c r="G470">
        <f>IF('Tree Inventory'!C470="","",IF('Tree Inventory'!H470="","",TEXT('Tree Inventory'!H470,"yyyy-mm-dd")))</f>
      </c>
      <c r="H470">
        <f>IF('Tree Inventory'!C470="","",IF('Tree Inventory'!J470="Active","active","needs-review"))</f>
      </c>
      <c r="I470">
        <f>IF('Tree Inventory'!C470="","",'Tree Inventory'!L470)</f>
      </c>
      <c r="J470">
        <f>IF('Tree Inventory'!C470="","",'Tree Inventory'!D470)</f>
      </c>
      <c r="K470">
        <f>IF('Tree Inventory'!C470="","",'Tree Inventory'!I470)</f>
      </c>
      <c r="L470">
        <f>IF('Tree Inventory'!C470="","",'Tree Inventory'!A470)</f>
      </c>
    </row>
    <row r="471" spans="1:12" x14ac:dyDescent="0.25">
      <c r="A471">
        <f>IF('Tree Inventory'!C471="","",'Tree Inventory'!C471)</f>
      </c>
      <c r="B471">
        <f>IF('Tree Inventory'!C471="","","Fruit Trees")</f>
      </c>
      <c r="C471">
        <f>IF('Tree Inventory'!C471="","",'Tree Inventory'!B471)</f>
      </c>
      <c r="D471">
        <f>IF('Tree Inventory'!C471="","",'Tree Inventory'!E471)</f>
      </c>
      <c r="E471">
        <f>IF('Tree Inventory'!C471="","",'Tree Inventory'!F471)</f>
      </c>
      <c r="F471">
        <f>IF('Tree Inventory'!C471="","",'Tree Inventory'!G471)</f>
      </c>
      <c r="G471">
        <f>IF('Tree Inventory'!C471="","",IF('Tree Inventory'!H471="","",TEXT('Tree Inventory'!H471,"yyyy-mm-dd")))</f>
      </c>
      <c r="H471">
        <f>IF('Tree Inventory'!C471="","",IF('Tree Inventory'!J471="Active","active","needs-review"))</f>
      </c>
      <c r="I471">
        <f>IF('Tree Inventory'!C471="","",'Tree Inventory'!L471)</f>
      </c>
      <c r="J471">
        <f>IF('Tree Inventory'!C471="","",'Tree Inventory'!D471)</f>
      </c>
      <c r="K471">
        <f>IF('Tree Inventory'!C471="","",'Tree Inventory'!I471)</f>
      </c>
      <c r="L471">
        <f>IF('Tree Inventory'!C471="","",'Tree Inventory'!A471)</f>
      </c>
    </row>
    <row r="472" spans="1:12" x14ac:dyDescent="0.25">
      <c r="A472">
        <f>IF('Tree Inventory'!C472="","",'Tree Inventory'!C472)</f>
      </c>
      <c r="B472">
        <f>IF('Tree Inventory'!C472="","","Fruit Trees")</f>
      </c>
      <c r="C472">
        <f>IF('Tree Inventory'!C472="","",'Tree Inventory'!B472)</f>
      </c>
      <c r="D472">
        <f>IF('Tree Inventory'!C472="","",'Tree Inventory'!E472)</f>
      </c>
      <c r="E472">
        <f>IF('Tree Inventory'!C472="","",'Tree Inventory'!F472)</f>
      </c>
      <c r="F472">
        <f>IF('Tree Inventory'!C472="","",'Tree Inventory'!G472)</f>
      </c>
      <c r="G472">
        <f>IF('Tree Inventory'!C472="","",IF('Tree Inventory'!H472="","",TEXT('Tree Inventory'!H472,"yyyy-mm-dd")))</f>
      </c>
      <c r="H472">
        <f>IF('Tree Inventory'!C472="","",IF('Tree Inventory'!J472="Active","active","needs-review"))</f>
      </c>
      <c r="I472">
        <f>IF('Tree Inventory'!C472="","",'Tree Inventory'!L472)</f>
      </c>
      <c r="J472">
        <f>IF('Tree Inventory'!C472="","",'Tree Inventory'!D472)</f>
      </c>
      <c r="K472">
        <f>IF('Tree Inventory'!C472="","",'Tree Inventory'!I472)</f>
      </c>
      <c r="L472">
        <f>IF('Tree Inventory'!C472="","",'Tree Inventory'!A472)</f>
      </c>
    </row>
    <row r="473" spans="1:12" x14ac:dyDescent="0.25">
      <c r="A473">
        <f>IF('Tree Inventory'!C473="","",'Tree Inventory'!C473)</f>
      </c>
      <c r="B473">
        <f>IF('Tree Inventory'!C473="","","Fruit Trees")</f>
      </c>
      <c r="C473">
        <f>IF('Tree Inventory'!C473="","",'Tree Inventory'!B473)</f>
      </c>
      <c r="D473">
        <f>IF('Tree Inventory'!C473="","",'Tree Inventory'!E473)</f>
      </c>
      <c r="E473">
        <f>IF('Tree Inventory'!C473="","",'Tree Inventory'!F473)</f>
      </c>
      <c r="F473">
        <f>IF('Tree Inventory'!C473="","",'Tree Inventory'!G473)</f>
      </c>
      <c r="G473">
        <f>IF('Tree Inventory'!C473="","",IF('Tree Inventory'!H473="","",TEXT('Tree Inventory'!H473,"yyyy-mm-dd")))</f>
      </c>
      <c r="H473">
        <f>IF('Tree Inventory'!C473="","",IF('Tree Inventory'!J473="Active","active","needs-review"))</f>
      </c>
      <c r="I473">
        <f>IF('Tree Inventory'!C473="","",'Tree Inventory'!L473)</f>
      </c>
      <c r="J473">
        <f>IF('Tree Inventory'!C473="","",'Tree Inventory'!D473)</f>
      </c>
      <c r="K473">
        <f>IF('Tree Inventory'!C473="","",'Tree Inventory'!I473)</f>
      </c>
      <c r="L473">
        <f>IF('Tree Inventory'!C473="","",'Tree Inventory'!A473)</f>
      </c>
    </row>
    <row r="474" spans="1:12" x14ac:dyDescent="0.25">
      <c r="A474">
        <f>IF('Tree Inventory'!C474="","",'Tree Inventory'!C474)</f>
      </c>
      <c r="B474">
        <f>IF('Tree Inventory'!C474="","","Fruit Trees")</f>
      </c>
      <c r="C474">
        <f>IF('Tree Inventory'!C474="","",'Tree Inventory'!B474)</f>
      </c>
      <c r="D474">
        <f>IF('Tree Inventory'!C474="","",'Tree Inventory'!E474)</f>
      </c>
      <c r="E474">
        <f>IF('Tree Inventory'!C474="","",'Tree Inventory'!F474)</f>
      </c>
      <c r="F474">
        <f>IF('Tree Inventory'!C474="","",'Tree Inventory'!G474)</f>
      </c>
      <c r="G474">
        <f>IF('Tree Inventory'!C474="","",IF('Tree Inventory'!H474="","",TEXT('Tree Inventory'!H474,"yyyy-mm-dd")))</f>
      </c>
      <c r="H474">
        <f>IF('Tree Inventory'!C474="","",IF('Tree Inventory'!J474="Active","active","needs-review"))</f>
      </c>
      <c r="I474">
        <f>IF('Tree Inventory'!C474="","",'Tree Inventory'!L474)</f>
      </c>
      <c r="J474">
        <f>IF('Tree Inventory'!C474="","",'Tree Inventory'!D474)</f>
      </c>
      <c r="K474">
        <f>IF('Tree Inventory'!C474="","",'Tree Inventory'!I474)</f>
      </c>
      <c r="L474">
        <f>IF('Tree Inventory'!C474="","",'Tree Inventory'!A474)</f>
      </c>
    </row>
    <row r="475" spans="1:12" x14ac:dyDescent="0.25">
      <c r="A475">
        <f>IF('Tree Inventory'!C475="","",'Tree Inventory'!C475)</f>
      </c>
      <c r="B475">
        <f>IF('Tree Inventory'!C475="","","Fruit Trees")</f>
      </c>
      <c r="C475">
        <f>IF('Tree Inventory'!C475="","",'Tree Inventory'!B475)</f>
      </c>
      <c r="D475">
        <f>IF('Tree Inventory'!C475="","",'Tree Inventory'!E475)</f>
      </c>
      <c r="E475">
        <f>IF('Tree Inventory'!C475="","",'Tree Inventory'!F475)</f>
      </c>
      <c r="F475">
        <f>IF('Tree Inventory'!C475="","",'Tree Inventory'!G475)</f>
      </c>
      <c r="G475">
        <f>IF('Tree Inventory'!C475="","",IF('Tree Inventory'!H475="","",TEXT('Tree Inventory'!H475,"yyyy-mm-dd")))</f>
      </c>
      <c r="H475">
        <f>IF('Tree Inventory'!C475="","",IF('Tree Inventory'!J475="Active","active","needs-review"))</f>
      </c>
      <c r="I475">
        <f>IF('Tree Inventory'!C475="","",'Tree Inventory'!L475)</f>
      </c>
      <c r="J475">
        <f>IF('Tree Inventory'!C475="","",'Tree Inventory'!D475)</f>
      </c>
      <c r="K475">
        <f>IF('Tree Inventory'!C475="","",'Tree Inventory'!I475)</f>
      </c>
      <c r="L475">
        <f>IF('Tree Inventory'!C475="","",'Tree Inventory'!A475)</f>
      </c>
    </row>
    <row r="476" spans="1:12" x14ac:dyDescent="0.25">
      <c r="A476">
        <f>IF('Tree Inventory'!C476="","",'Tree Inventory'!C476)</f>
      </c>
      <c r="B476">
        <f>IF('Tree Inventory'!C476="","","Fruit Trees")</f>
      </c>
      <c r="C476">
        <f>IF('Tree Inventory'!C476="","",'Tree Inventory'!B476)</f>
      </c>
      <c r="D476">
        <f>IF('Tree Inventory'!C476="","",'Tree Inventory'!E476)</f>
      </c>
      <c r="E476">
        <f>IF('Tree Inventory'!C476="","",'Tree Inventory'!F476)</f>
      </c>
      <c r="F476">
        <f>IF('Tree Inventory'!C476="","",'Tree Inventory'!G476)</f>
      </c>
      <c r="G476">
        <f>IF('Tree Inventory'!C476="","",IF('Tree Inventory'!H476="","",TEXT('Tree Inventory'!H476,"yyyy-mm-dd")))</f>
      </c>
      <c r="H476">
        <f>IF('Tree Inventory'!C476="","",IF('Tree Inventory'!J476="Active","active","needs-review"))</f>
      </c>
      <c r="I476">
        <f>IF('Tree Inventory'!C476="","",'Tree Inventory'!L476)</f>
      </c>
      <c r="J476">
        <f>IF('Tree Inventory'!C476="","",'Tree Inventory'!D476)</f>
      </c>
      <c r="K476">
        <f>IF('Tree Inventory'!C476="","",'Tree Inventory'!I476)</f>
      </c>
      <c r="L476">
        <f>IF('Tree Inventory'!C476="","",'Tree Inventory'!A476)</f>
      </c>
    </row>
    <row r="477" spans="1:12" x14ac:dyDescent="0.25">
      <c r="A477">
        <f>IF('Tree Inventory'!C477="","",'Tree Inventory'!C477)</f>
      </c>
      <c r="B477">
        <f>IF('Tree Inventory'!C477="","","Fruit Trees")</f>
      </c>
      <c r="C477">
        <f>IF('Tree Inventory'!C477="","",'Tree Inventory'!B477)</f>
      </c>
      <c r="D477">
        <f>IF('Tree Inventory'!C477="","",'Tree Inventory'!E477)</f>
      </c>
      <c r="E477">
        <f>IF('Tree Inventory'!C477="","",'Tree Inventory'!F477)</f>
      </c>
      <c r="F477">
        <f>IF('Tree Inventory'!C477="","",'Tree Inventory'!G477)</f>
      </c>
      <c r="G477">
        <f>IF('Tree Inventory'!C477="","",IF('Tree Inventory'!H477="","",TEXT('Tree Inventory'!H477,"yyyy-mm-dd")))</f>
      </c>
      <c r="H477">
        <f>IF('Tree Inventory'!C477="","",IF('Tree Inventory'!J477="Active","active","needs-review"))</f>
      </c>
      <c r="I477">
        <f>IF('Tree Inventory'!C477="","",'Tree Inventory'!L477)</f>
      </c>
      <c r="J477">
        <f>IF('Tree Inventory'!C477="","",'Tree Inventory'!D477)</f>
      </c>
      <c r="K477">
        <f>IF('Tree Inventory'!C477="","",'Tree Inventory'!I477)</f>
      </c>
      <c r="L477">
        <f>IF('Tree Inventory'!C477="","",'Tree Inventory'!A477)</f>
      </c>
    </row>
    <row r="478" spans="1:12" x14ac:dyDescent="0.25">
      <c r="A478">
        <f>IF('Tree Inventory'!C478="","",'Tree Inventory'!C478)</f>
      </c>
      <c r="B478">
        <f>IF('Tree Inventory'!C478="","","Fruit Trees")</f>
      </c>
      <c r="C478">
        <f>IF('Tree Inventory'!C478="","",'Tree Inventory'!B478)</f>
      </c>
      <c r="D478">
        <f>IF('Tree Inventory'!C478="","",'Tree Inventory'!E478)</f>
      </c>
      <c r="E478">
        <f>IF('Tree Inventory'!C478="","",'Tree Inventory'!F478)</f>
      </c>
      <c r="F478">
        <f>IF('Tree Inventory'!C478="","",'Tree Inventory'!G478)</f>
      </c>
      <c r="G478">
        <f>IF('Tree Inventory'!C478="","",IF('Tree Inventory'!H478="","",TEXT('Tree Inventory'!H478,"yyyy-mm-dd")))</f>
      </c>
      <c r="H478">
        <f>IF('Tree Inventory'!C478="","",IF('Tree Inventory'!J478="Active","active","needs-review"))</f>
      </c>
      <c r="I478">
        <f>IF('Tree Inventory'!C478="","",'Tree Inventory'!L478)</f>
      </c>
      <c r="J478">
        <f>IF('Tree Inventory'!C478="","",'Tree Inventory'!D478)</f>
      </c>
      <c r="K478">
        <f>IF('Tree Inventory'!C478="","",'Tree Inventory'!I478)</f>
      </c>
      <c r="L478">
        <f>IF('Tree Inventory'!C478="","",'Tree Inventory'!A478)</f>
      </c>
    </row>
    <row r="479" spans="1:12" x14ac:dyDescent="0.25">
      <c r="A479">
        <f>IF('Tree Inventory'!C479="","",'Tree Inventory'!C479)</f>
      </c>
      <c r="B479">
        <f>IF('Tree Inventory'!C479="","","Fruit Trees")</f>
      </c>
      <c r="C479">
        <f>IF('Tree Inventory'!C479="","",'Tree Inventory'!B479)</f>
      </c>
      <c r="D479">
        <f>IF('Tree Inventory'!C479="","",'Tree Inventory'!E479)</f>
      </c>
      <c r="E479">
        <f>IF('Tree Inventory'!C479="","",'Tree Inventory'!F479)</f>
      </c>
      <c r="F479">
        <f>IF('Tree Inventory'!C479="","",'Tree Inventory'!G479)</f>
      </c>
      <c r="G479">
        <f>IF('Tree Inventory'!C479="","",IF('Tree Inventory'!H479="","",TEXT('Tree Inventory'!H479,"yyyy-mm-dd")))</f>
      </c>
      <c r="H479">
        <f>IF('Tree Inventory'!C479="","",IF('Tree Inventory'!J479="Active","active","needs-review"))</f>
      </c>
      <c r="I479">
        <f>IF('Tree Inventory'!C479="","",'Tree Inventory'!L479)</f>
      </c>
      <c r="J479">
        <f>IF('Tree Inventory'!C479="","",'Tree Inventory'!D479)</f>
      </c>
      <c r="K479">
        <f>IF('Tree Inventory'!C479="","",'Tree Inventory'!I479)</f>
      </c>
      <c r="L479">
        <f>IF('Tree Inventory'!C479="","",'Tree Inventory'!A479)</f>
      </c>
    </row>
    <row r="480" spans="1:12" x14ac:dyDescent="0.25">
      <c r="A480">
        <f>IF('Tree Inventory'!C480="","",'Tree Inventory'!C480)</f>
      </c>
      <c r="B480">
        <f>IF('Tree Inventory'!C480="","","Fruit Trees")</f>
      </c>
      <c r="C480">
        <f>IF('Tree Inventory'!C480="","",'Tree Inventory'!B480)</f>
      </c>
      <c r="D480">
        <f>IF('Tree Inventory'!C480="","",'Tree Inventory'!E480)</f>
      </c>
      <c r="E480">
        <f>IF('Tree Inventory'!C480="","",'Tree Inventory'!F480)</f>
      </c>
      <c r="F480">
        <f>IF('Tree Inventory'!C480="","",'Tree Inventory'!G480)</f>
      </c>
      <c r="G480">
        <f>IF('Tree Inventory'!C480="","",IF('Tree Inventory'!H480="","",TEXT('Tree Inventory'!H480,"yyyy-mm-dd")))</f>
      </c>
      <c r="H480">
        <f>IF('Tree Inventory'!C480="","",IF('Tree Inventory'!J480="Active","active","needs-review"))</f>
      </c>
      <c r="I480">
        <f>IF('Tree Inventory'!C480="","",'Tree Inventory'!L480)</f>
      </c>
      <c r="J480">
        <f>IF('Tree Inventory'!C480="","",'Tree Inventory'!D480)</f>
      </c>
      <c r="K480">
        <f>IF('Tree Inventory'!C480="","",'Tree Inventory'!I480)</f>
      </c>
      <c r="L480">
        <f>IF('Tree Inventory'!C480="","",'Tree Inventory'!A480)</f>
      </c>
    </row>
    <row r="481" spans="1:12" x14ac:dyDescent="0.25">
      <c r="A481">
        <f>IF('Tree Inventory'!C481="","",'Tree Inventory'!C481)</f>
      </c>
      <c r="B481">
        <f>IF('Tree Inventory'!C481="","","Fruit Trees")</f>
      </c>
      <c r="C481">
        <f>IF('Tree Inventory'!C481="","",'Tree Inventory'!B481)</f>
      </c>
      <c r="D481">
        <f>IF('Tree Inventory'!C481="","",'Tree Inventory'!E481)</f>
      </c>
      <c r="E481">
        <f>IF('Tree Inventory'!C481="","",'Tree Inventory'!F481)</f>
      </c>
      <c r="F481">
        <f>IF('Tree Inventory'!C481="","",'Tree Inventory'!G481)</f>
      </c>
      <c r="G481">
        <f>IF('Tree Inventory'!C481="","",IF('Tree Inventory'!H481="","",TEXT('Tree Inventory'!H481,"yyyy-mm-dd")))</f>
      </c>
      <c r="H481">
        <f>IF('Tree Inventory'!C481="","",IF('Tree Inventory'!J481="Active","active","needs-review"))</f>
      </c>
      <c r="I481">
        <f>IF('Tree Inventory'!C481="","",'Tree Inventory'!L481)</f>
      </c>
      <c r="J481">
        <f>IF('Tree Inventory'!C481="","",'Tree Inventory'!D481)</f>
      </c>
      <c r="K481">
        <f>IF('Tree Inventory'!C481="","",'Tree Inventory'!I481)</f>
      </c>
      <c r="L481">
        <f>IF('Tree Inventory'!C481="","",'Tree Inventory'!A481)</f>
      </c>
    </row>
    <row r="482" spans="1:12" x14ac:dyDescent="0.25">
      <c r="A482">
        <f>IF('Tree Inventory'!C482="","",'Tree Inventory'!C482)</f>
      </c>
      <c r="B482">
        <f>IF('Tree Inventory'!C482="","","Fruit Trees")</f>
      </c>
      <c r="C482">
        <f>IF('Tree Inventory'!C482="","",'Tree Inventory'!B482)</f>
      </c>
      <c r="D482">
        <f>IF('Tree Inventory'!C482="","",'Tree Inventory'!E482)</f>
      </c>
      <c r="E482">
        <f>IF('Tree Inventory'!C482="","",'Tree Inventory'!F482)</f>
      </c>
      <c r="F482">
        <f>IF('Tree Inventory'!C482="","",'Tree Inventory'!G482)</f>
      </c>
      <c r="G482">
        <f>IF('Tree Inventory'!C482="","",IF('Tree Inventory'!H482="","",TEXT('Tree Inventory'!H482,"yyyy-mm-dd")))</f>
      </c>
      <c r="H482">
        <f>IF('Tree Inventory'!C482="","",IF('Tree Inventory'!J482="Active","active","needs-review"))</f>
      </c>
      <c r="I482">
        <f>IF('Tree Inventory'!C482="","",'Tree Inventory'!L482)</f>
      </c>
      <c r="J482">
        <f>IF('Tree Inventory'!C482="","",'Tree Inventory'!D482)</f>
      </c>
      <c r="K482">
        <f>IF('Tree Inventory'!C482="","",'Tree Inventory'!I482)</f>
      </c>
      <c r="L482">
        <f>IF('Tree Inventory'!C482="","",'Tree Inventory'!A482)</f>
      </c>
    </row>
    <row r="483" spans="1:12" x14ac:dyDescent="0.25">
      <c r="A483">
        <f>IF('Tree Inventory'!C483="","",'Tree Inventory'!C483)</f>
      </c>
      <c r="B483">
        <f>IF('Tree Inventory'!C483="","","Fruit Trees")</f>
      </c>
      <c r="C483">
        <f>IF('Tree Inventory'!C483="","",'Tree Inventory'!B483)</f>
      </c>
      <c r="D483">
        <f>IF('Tree Inventory'!C483="","",'Tree Inventory'!E483)</f>
      </c>
      <c r="E483">
        <f>IF('Tree Inventory'!C483="","",'Tree Inventory'!F483)</f>
      </c>
      <c r="F483">
        <f>IF('Tree Inventory'!C483="","",'Tree Inventory'!G483)</f>
      </c>
      <c r="G483">
        <f>IF('Tree Inventory'!C483="","",IF('Tree Inventory'!H483="","",TEXT('Tree Inventory'!H483,"yyyy-mm-dd")))</f>
      </c>
      <c r="H483">
        <f>IF('Tree Inventory'!C483="","",IF('Tree Inventory'!J483="Active","active","needs-review"))</f>
      </c>
      <c r="I483">
        <f>IF('Tree Inventory'!C483="","",'Tree Inventory'!L483)</f>
      </c>
      <c r="J483">
        <f>IF('Tree Inventory'!C483="","",'Tree Inventory'!D483)</f>
      </c>
      <c r="K483">
        <f>IF('Tree Inventory'!C483="","",'Tree Inventory'!I483)</f>
      </c>
      <c r="L483">
        <f>IF('Tree Inventory'!C483="","",'Tree Inventory'!A483)</f>
      </c>
    </row>
    <row r="484" spans="1:12" x14ac:dyDescent="0.25">
      <c r="A484">
        <f>IF('Tree Inventory'!C484="","",'Tree Inventory'!C484)</f>
      </c>
      <c r="B484">
        <f>IF('Tree Inventory'!C484="","","Fruit Trees")</f>
      </c>
      <c r="C484">
        <f>IF('Tree Inventory'!C484="","",'Tree Inventory'!B484)</f>
      </c>
      <c r="D484">
        <f>IF('Tree Inventory'!C484="","",'Tree Inventory'!E484)</f>
      </c>
      <c r="E484">
        <f>IF('Tree Inventory'!C484="","",'Tree Inventory'!F484)</f>
      </c>
      <c r="F484">
        <f>IF('Tree Inventory'!C484="","",'Tree Inventory'!G484)</f>
      </c>
      <c r="G484">
        <f>IF('Tree Inventory'!C484="","",IF('Tree Inventory'!H484="","",TEXT('Tree Inventory'!H484,"yyyy-mm-dd")))</f>
      </c>
      <c r="H484">
        <f>IF('Tree Inventory'!C484="","",IF('Tree Inventory'!J484="Active","active","needs-review"))</f>
      </c>
      <c r="I484">
        <f>IF('Tree Inventory'!C484="","",'Tree Inventory'!L484)</f>
      </c>
      <c r="J484">
        <f>IF('Tree Inventory'!C484="","",'Tree Inventory'!D484)</f>
      </c>
      <c r="K484">
        <f>IF('Tree Inventory'!C484="","",'Tree Inventory'!I484)</f>
      </c>
      <c r="L484">
        <f>IF('Tree Inventory'!C484="","",'Tree Inventory'!A484)</f>
      </c>
    </row>
    <row r="485" spans="1:12" x14ac:dyDescent="0.25">
      <c r="A485">
        <f>IF('Tree Inventory'!C485="","",'Tree Inventory'!C485)</f>
      </c>
      <c r="B485">
        <f>IF('Tree Inventory'!C485="","","Fruit Trees")</f>
      </c>
      <c r="C485">
        <f>IF('Tree Inventory'!C485="","",'Tree Inventory'!B485)</f>
      </c>
      <c r="D485">
        <f>IF('Tree Inventory'!C485="","",'Tree Inventory'!E485)</f>
      </c>
      <c r="E485">
        <f>IF('Tree Inventory'!C485="","",'Tree Inventory'!F485)</f>
      </c>
      <c r="F485">
        <f>IF('Tree Inventory'!C485="","",'Tree Inventory'!G485)</f>
      </c>
      <c r="G485">
        <f>IF('Tree Inventory'!C485="","",IF('Tree Inventory'!H485="","",TEXT('Tree Inventory'!H485,"yyyy-mm-dd")))</f>
      </c>
      <c r="H485">
        <f>IF('Tree Inventory'!C485="","",IF('Tree Inventory'!J485="Active","active","needs-review"))</f>
      </c>
      <c r="I485">
        <f>IF('Tree Inventory'!C485="","",'Tree Inventory'!L485)</f>
      </c>
      <c r="J485">
        <f>IF('Tree Inventory'!C485="","",'Tree Inventory'!D485)</f>
      </c>
      <c r="K485">
        <f>IF('Tree Inventory'!C485="","",'Tree Inventory'!I485)</f>
      </c>
      <c r="L485">
        <f>IF('Tree Inventory'!C485="","",'Tree Inventory'!A485)</f>
      </c>
    </row>
    <row r="486" spans="1:12" x14ac:dyDescent="0.25">
      <c r="A486">
        <f>IF('Tree Inventory'!C486="","",'Tree Inventory'!C486)</f>
      </c>
      <c r="B486">
        <f>IF('Tree Inventory'!C486="","","Fruit Trees")</f>
      </c>
      <c r="C486">
        <f>IF('Tree Inventory'!C486="","",'Tree Inventory'!B486)</f>
      </c>
      <c r="D486">
        <f>IF('Tree Inventory'!C486="","",'Tree Inventory'!E486)</f>
      </c>
      <c r="E486">
        <f>IF('Tree Inventory'!C486="","",'Tree Inventory'!F486)</f>
      </c>
      <c r="F486">
        <f>IF('Tree Inventory'!C486="","",'Tree Inventory'!G486)</f>
      </c>
      <c r="G486">
        <f>IF('Tree Inventory'!C486="","",IF('Tree Inventory'!H486="","",TEXT('Tree Inventory'!H486,"yyyy-mm-dd")))</f>
      </c>
      <c r="H486">
        <f>IF('Tree Inventory'!C486="","",IF('Tree Inventory'!J486="Active","active","needs-review"))</f>
      </c>
      <c r="I486">
        <f>IF('Tree Inventory'!C486="","",'Tree Inventory'!L486)</f>
      </c>
      <c r="J486">
        <f>IF('Tree Inventory'!C486="","",'Tree Inventory'!D486)</f>
      </c>
      <c r="K486">
        <f>IF('Tree Inventory'!C486="","",'Tree Inventory'!I486)</f>
      </c>
      <c r="L486">
        <f>IF('Tree Inventory'!C486="","",'Tree Inventory'!A486)</f>
      </c>
    </row>
    <row r="487" spans="1:12" x14ac:dyDescent="0.25">
      <c r="A487">
        <f>IF('Tree Inventory'!C487="","",'Tree Inventory'!C487)</f>
      </c>
      <c r="B487">
        <f>IF('Tree Inventory'!C487="","","Fruit Trees")</f>
      </c>
      <c r="C487">
        <f>IF('Tree Inventory'!C487="","",'Tree Inventory'!B487)</f>
      </c>
      <c r="D487">
        <f>IF('Tree Inventory'!C487="","",'Tree Inventory'!E487)</f>
      </c>
      <c r="E487">
        <f>IF('Tree Inventory'!C487="","",'Tree Inventory'!F487)</f>
      </c>
      <c r="F487">
        <f>IF('Tree Inventory'!C487="","",'Tree Inventory'!G487)</f>
      </c>
      <c r="G487">
        <f>IF('Tree Inventory'!C487="","",IF('Tree Inventory'!H487="","",TEXT('Tree Inventory'!H487,"yyyy-mm-dd")))</f>
      </c>
      <c r="H487">
        <f>IF('Tree Inventory'!C487="","",IF('Tree Inventory'!J487="Active","active","needs-review"))</f>
      </c>
      <c r="I487">
        <f>IF('Tree Inventory'!C487="","",'Tree Inventory'!L487)</f>
      </c>
      <c r="J487">
        <f>IF('Tree Inventory'!C487="","",'Tree Inventory'!D487)</f>
      </c>
      <c r="K487">
        <f>IF('Tree Inventory'!C487="","",'Tree Inventory'!I487)</f>
      </c>
      <c r="L487">
        <f>IF('Tree Inventory'!C487="","",'Tree Inventory'!A487)</f>
      </c>
    </row>
    <row r="488" spans="1:12" x14ac:dyDescent="0.25">
      <c r="A488">
        <f>IF('Tree Inventory'!C488="","",'Tree Inventory'!C488)</f>
      </c>
      <c r="B488">
        <f>IF('Tree Inventory'!C488="","","Fruit Trees")</f>
      </c>
      <c r="C488">
        <f>IF('Tree Inventory'!C488="","",'Tree Inventory'!B488)</f>
      </c>
      <c r="D488">
        <f>IF('Tree Inventory'!C488="","",'Tree Inventory'!E488)</f>
      </c>
      <c r="E488">
        <f>IF('Tree Inventory'!C488="","",'Tree Inventory'!F488)</f>
      </c>
      <c r="F488">
        <f>IF('Tree Inventory'!C488="","",'Tree Inventory'!G488)</f>
      </c>
      <c r="G488">
        <f>IF('Tree Inventory'!C488="","",IF('Tree Inventory'!H488="","",TEXT('Tree Inventory'!H488,"yyyy-mm-dd")))</f>
      </c>
      <c r="H488">
        <f>IF('Tree Inventory'!C488="","",IF('Tree Inventory'!J488="Active","active","needs-review"))</f>
      </c>
      <c r="I488">
        <f>IF('Tree Inventory'!C488="","",'Tree Inventory'!L488)</f>
      </c>
      <c r="J488">
        <f>IF('Tree Inventory'!C488="","",'Tree Inventory'!D488)</f>
      </c>
      <c r="K488">
        <f>IF('Tree Inventory'!C488="","",'Tree Inventory'!I488)</f>
      </c>
      <c r="L488">
        <f>IF('Tree Inventory'!C488="","",'Tree Inventory'!A488)</f>
      </c>
    </row>
    <row r="489" spans="1:12" x14ac:dyDescent="0.25">
      <c r="A489">
        <f>IF('Tree Inventory'!C489="","",'Tree Inventory'!C489)</f>
      </c>
      <c r="B489">
        <f>IF('Tree Inventory'!C489="","","Fruit Trees")</f>
      </c>
      <c r="C489">
        <f>IF('Tree Inventory'!C489="","",'Tree Inventory'!B489)</f>
      </c>
      <c r="D489">
        <f>IF('Tree Inventory'!C489="","",'Tree Inventory'!E489)</f>
      </c>
      <c r="E489">
        <f>IF('Tree Inventory'!C489="","",'Tree Inventory'!F489)</f>
      </c>
      <c r="F489">
        <f>IF('Tree Inventory'!C489="","",'Tree Inventory'!G489)</f>
      </c>
      <c r="G489">
        <f>IF('Tree Inventory'!C489="","",IF('Tree Inventory'!H489="","",TEXT('Tree Inventory'!H489,"yyyy-mm-dd")))</f>
      </c>
      <c r="H489">
        <f>IF('Tree Inventory'!C489="","",IF('Tree Inventory'!J489="Active","active","needs-review"))</f>
      </c>
      <c r="I489">
        <f>IF('Tree Inventory'!C489="","",'Tree Inventory'!L489)</f>
      </c>
      <c r="J489">
        <f>IF('Tree Inventory'!C489="","",'Tree Inventory'!D489)</f>
      </c>
      <c r="K489">
        <f>IF('Tree Inventory'!C489="","",'Tree Inventory'!I489)</f>
      </c>
      <c r="L489">
        <f>IF('Tree Inventory'!C489="","",'Tree Inventory'!A489)</f>
      </c>
    </row>
    <row r="490" spans="1:12" x14ac:dyDescent="0.25">
      <c r="A490">
        <f>IF('Tree Inventory'!C490="","",'Tree Inventory'!C490)</f>
      </c>
      <c r="B490">
        <f>IF('Tree Inventory'!C490="","","Fruit Trees")</f>
      </c>
      <c r="C490">
        <f>IF('Tree Inventory'!C490="","",'Tree Inventory'!B490)</f>
      </c>
      <c r="D490">
        <f>IF('Tree Inventory'!C490="","",'Tree Inventory'!E490)</f>
      </c>
      <c r="E490">
        <f>IF('Tree Inventory'!C490="","",'Tree Inventory'!F490)</f>
      </c>
      <c r="F490">
        <f>IF('Tree Inventory'!C490="","",'Tree Inventory'!G490)</f>
      </c>
      <c r="G490">
        <f>IF('Tree Inventory'!C490="","",IF('Tree Inventory'!H490="","",TEXT('Tree Inventory'!H490,"yyyy-mm-dd")))</f>
      </c>
      <c r="H490">
        <f>IF('Tree Inventory'!C490="","",IF('Tree Inventory'!J490="Active","active","needs-review"))</f>
      </c>
      <c r="I490">
        <f>IF('Tree Inventory'!C490="","",'Tree Inventory'!L490)</f>
      </c>
      <c r="J490">
        <f>IF('Tree Inventory'!C490="","",'Tree Inventory'!D490)</f>
      </c>
      <c r="K490">
        <f>IF('Tree Inventory'!C490="","",'Tree Inventory'!I490)</f>
      </c>
      <c r="L490">
        <f>IF('Tree Inventory'!C490="","",'Tree Inventory'!A490)</f>
      </c>
    </row>
    <row r="491" spans="1:12" x14ac:dyDescent="0.25">
      <c r="A491">
        <f>IF('Tree Inventory'!C491="","",'Tree Inventory'!C491)</f>
      </c>
      <c r="B491">
        <f>IF('Tree Inventory'!C491="","","Fruit Trees")</f>
      </c>
      <c r="C491">
        <f>IF('Tree Inventory'!C491="","",'Tree Inventory'!B491)</f>
      </c>
      <c r="D491">
        <f>IF('Tree Inventory'!C491="","",'Tree Inventory'!E491)</f>
      </c>
      <c r="E491">
        <f>IF('Tree Inventory'!C491="","",'Tree Inventory'!F491)</f>
      </c>
      <c r="F491">
        <f>IF('Tree Inventory'!C491="","",'Tree Inventory'!G491)</f>
      </c>
      <c r="G491">
        <f>IF('Tree Inventory'!C491="","",IF('Tree Inventory'!H491="","",TEXT('Tree Inventory'!H491,"yyyy-mm-dd")))</f>
      </c>
      <c r="H491">
        <f>IF('Tree Inventory'!C491="","",IF('Tree Inventory'!J491="Active","active","needs-review"))</f>
      </c>
      <c r="I491">
        <f>IF('Tree Inventory'!C491="","",'Tree Inventory'!L491)</f>
      </c>
      <c r="J491">
        <f>IF('Tree Inventory'!C491="","",'Tree Inventory'!D491)</f>
      </c>
      <c r="K491">
        <f>IF('Tree Inventory'!C491="","",'Tree Inventory'!I491)</f>
      </c>
      <c r="L491">
        <f>IF('Tree Inventory'!C491="","",'Tree Inventory'!A491)</f>
      </c>
    </row>
    <row r="492" spans="1:12" x14ac:dyDescent="0.25">
      <c r="A492">
        <f>IF('Tree Inventory'!C492="","",'Tree Inventory'!C492)</f>
      </c>
      <c r="B492">
        <f>IF('Tree Inventory'!C492="","","Fruit Trees")</f>
      </c>
      <c r="C492">
        <f>IF('Tree Inventory'!C492="","",'Tree Inventory'!B492)</f>
      </c>
      <c r="D492">
        <f>IF('Tree Inventory'!C492="","",'Tree Inventory'!E492)</f>
      </c>
      <c r="E492">
        <f>IF('Tree Inventory'!C492="","",'Tree Inventory'!F492)</f>
      </c>
      <c r="F492">
        <f>IF('Tree Inventory'!C492="","",'Tree Inventory'!G492)</f>
      </c>
      <c r="G492">
        <f>IF('Tree Inventory'!C492="","",IF('Tree Inventory'!H492="","",TEXT('Tree Inventory'!H492,"yyyy-mm-dd")))</f>
      </c>
      <c r="H492">
        <f>IF('Tree Inventory'!C492="","",IF('Tree Inventory'!J492="Active","active","needs-review"))</f>
      </c>
      <c r="I492">
        <f>IF('Tree Inventory'!C492="","",'Tree Inventory'!L492)</f>
      </c>
      <c r="J492">
        <f>IF('Tree Inventory'!C492="","",'Tree Inventory'!D492)</f>
      </c>
      <c r="K492">
        <f>IF('Tree Inventory'!C492="","",'Tree Inventory'!I492)</f>
      </c>
      <c r="L492">
        <f>IF('Tree Inventory'!C492="","",'Tree Inventory'!A492)</f>
      </c>
    </row>
    <row r="493" spans="1:12" x14ac:dyDescent="0.25">
      <c r="A493">
        <f>IF('Tree Inventory'!C493="","",'Tree Inventory'!C493)</f>
      </c>
      <c r="B493">
        <f>IF('Tree Inventory'!C493="","","Fruit Trees")</f>
      </c>
      <c r="C493">
        <f>IF('Tree Inventory'!C493="","",'Tree Inventory'!B493)</f>
      </c>
      <c r="D493">
        <f>IF('Tree Inventory'!C493="","",'Tree Inventory'!E493)</f>
      </c>
      <c r="E493">
        <f>IF('Tree Inventory'!C493="","",'Tree Inventory'!F493)</f>
      </c>
      <c r="F493">
        <f>IF('Tree Inventory'!C493="","",'Tree Inventory'!G493)</f>
      </c>
      <c r="G493">
        <f>IF('Tree Inventory'!C493="","",IF('Tree Inventory'!H493="","",TEXT('Tree Inventory'!H493,"yyyy-mm-dd")))</f>
      </c>
      <c r="H493">
        <f>IF('Tree Inventory'!C493="","",IF('Tree Inventory'!J493="Active","active","needs-review"))</f>
      </c>
      <c r="I493">
        <f>IF('Tree Inventory'!C493="","",'Tree Inventory'!L493)</f>
      </c>
      <c r="J493">
        <f>IF('Tree Inventory'!C493="","",'Tree Inventory'!D493)</f>
      </c>
      <c r="K493">
        <f>IF('Tree Inventory'!C493="","",'Tree Inventory'!I493)</f>
      </c>
      <c r="L493">
        <f>IF('Tree Inventory'!C493="","",'Tree Inventory'!A493)</f>
      </c>
    </row>
    <row r="494" spans="1:12" x14ac:dyDescent="0.25">
      <c r="A494">
        <f>IF('Tree Inventory'!C494="","",'Tree Inventory'!C494)</f>
      </c>
      <c r="B494">
        <f>IF('Tree Inventory'!C494="","","Fruit Trees")</f>
      </c>
      <c r="C494">
        <f>IF('Tree Inventory'!C494="","",'Tree Inventory'!B494)</f>
      </c>
      <c r="D494">
        <f>IF('Tree Inventory'!C494="","",'Tree Inventory'!E494)</f>
      </c>
      <c r="E494">
        <f>IF('Tree Inventory'!C494="","",'Tree Inventory'!F494)</f>
      </c>
      <c r="F494">
        <f>IF('Tree Inventory'!C494="","",'Tree Inventory'!G494)</f>
      </c>
      <c r="G494">
        <f>IF('Tree Inventory'!C494="","",IF('Tree Inventory'!H494="","",TEXT('Tree Inventory'!H494,"yyyy-mm-dd")))</f>
      </c>
      <c r="H494">
        <f>IF('Tree Inventory'!C494="","",IF('Tree Inventory'!J494="Active","active","needs-review"))</f>
      </c>
      <c r="I494">
        <f>IF('Tree Inventory'!C494="","",'Tree Inventory'!L494)</f>
      </c>
      <c r="J494">
        <f>IF('Tree Inventory'!C494="","",'Tree Inventory'!D494)</f>
      </c>
      <c r="K494">
        <f>IF('Tree Inventory'!C494="","",'Tree Inventory'!I494)</f>
      </c>
      <c r="L494">
        <f>IF('Tree Inventory'!C494="","",'Tree Inventory'!A494)</f>
      </c>
    </row>
    <row r="495" spans="1:12" x14ac:dyDescent="0.25">
      <c r="A495">
        <f>IF('Tree Inventory'!C495="","",'Tree Inventory'!C495)</f>
      </c>
      <c r="B495">
        <f>IF('Tree Inventory'!C495="","","Fruit Trees")</f>
      </c>
      <c r="C495">
        <f>IF('Tree Inventory'!C495="","",'Tree Inventory'!B495)</f>
      </c>
      <c r="D495">
        <f>IF('Tree Inventory'!C495="","",'Tree Inventory'!E495)</f>
      </c>
      <c r="E495">
        <f>IF('Tree Inventory'!C495="","",'Tree Inventory'!F495)</f>
      </c>
      <c r="F495">
        <f>IF('Tree Inventory'!C495="","",'Tree Inventory'!G495)</f>
      </c>
      <c r="G495">
        <f>IF('Tree Inventory'!C495="","",IF('Tree Inventory'!H495="","",TEXT('Tree Inventory'!H495,"yyyy-mm-dd")))</f>
      </c>
      <c r="H495">
        <f>IF('Tree Inventory'!C495="","",IF('Tree Inventory'!J495="Active","active","needs-review"))</f>
      </c>
      <c r="I495">
        <f>IF('Tree Inventory'!C495="","",'Tree Inventory'!L495)</f>
      </c>
      <c r="J495">
        <f>IF('Tree Inventory'!C495="","",'Tree Inventory'!D495)</f>
      </c>
      <c r="K495">
        <f>IF('Tree Inventory'!C495="","",'Tree Inventory'!I495)</f>
      </c>
      <c r="L495">
        <f>IF('Tree Inventory'!C495="","",'Tree Inventory'!A495)</f>
      </c>
    </row>
    <row r="496" spans="1:12" x14ac:dyDescent="0.25">
      <c r="A496">
        <f>IF('Tree Inventory'!C496="","",'Tree Inventory'!C496)</f>
      </c>
      <c r="B496">
        <f>IF('Tree Inventory'!C496="","","Fruit Trees")</f>
      </c>
      <c r="C496">
        <f>IF('Tree Inventory'!C496="","",'Tree Inventory'!B496)</f>
      </c>
      <c r="D496">
        <f>IF('Tree Inventory'!C496="","",'Tree Inventory'!E496)</f>
      </c>
      <c r="E496">
        <f>IF('Tree Inventory'!C496="","",'Tree Inventory'!F496)</f>
      </c>
      <c r="F496">
        <f>IF('Tree Inventory'!C496="","",'Tree Inventory'!G496)</f>
      </c>
      <c r="G496">
        <f>IF('Tree Inventory'!C496="","",IF('Tree Inventory'!H496="","",TEXT('Tree Inventory'!H496,"yyyy-mm-dd")))</f>
      </c>
      <c r="H496">
        <f>IF('Tree Inventory'!C496="","",IF('Tree Inventory'!J496="Active","active","needs-review"))</f>
      </c>
      <c r="I496">
        <f>IF('Tree Inventory'!C496="","",'Tree Inventory'!L496)</f>
      </c>
      <c r="J496">
        <f>IF('Tree Inventory'!C496="","",'Tree Inventory'!D496)</f>
      </c>
      <c r="K496">
        <f>IF('Tree Inventory'!C496="","",'Tree Inventory'!I496)</f>
      </c>
      <c r="L496">
        <f>IF('Tree Inventory'!C496="","",'Tree Inventory'!A496)</f>
      </c>
    </row>
    <row r="497" spans="1:12" x14ac:dyDescent="0.25">
      <c r="A497">
        <f>IF('Tree Inventory'!C497="","",'Tree Inventory'!C497)</f>
      </c>
      <c r="B497">
        <f>IF('Tree Inventory'!C497="","","Fruit Trees")</f>
      </c>
      <c r="C497">
        <f>IF('Tree Inventory'!C497="","",'Tree Inventory'!B497)</f>
      </c>
      <c r="D497">
        <f>IF('Tree Inventory'!C497="","",'Tree Inventory'!E497)</f>
      </c>
      <c r="E497">
        <f>IF('Tree Inventory'!C497="","",'Tree Inventory'!F497)</f>
      </c>
      <c r="F497">
        <f>IF('Tree Inventory'!C497="","",'Tree Inventory'!G497)</f>
      </c>
      <c r="G497">
        <f>IF('Tree Inventory'!C497="","",IF('Tree Inventory'!H497="","",TEXT('Tree Inventory'!H497,"yyyy-mm-dd")))</f>
      </c>
      <c r="H497">
        <f>IF('Tree Inventory'!C497="","",IF('Tree Inventory'!J497="Active","active","needs-review"))</f>
      </c>
      <c r="I497">
        <f>IF('Tree Inventory'!C497="","",'Tree Inventory'!L497)</f>
      </c>
      <c r="J497">
        <f>IF('Tree Inventory'!C497="","",'Tree Inventory'!D497)</f>
      </c>
      <c r="K497">
        <f>IF('Tree Inventory'!C497="","",'Tree Inventory'!I497)</f>
      </c>
      <c r="L497">
        <f>IF('Tree Inventory'!C497="","",'Tree Inventory'!A497)</f>
      </c>
    </row>
    <row r="498" spans="1:12" x14ac:dyDescent="0.25">
      <c r="A498">
        <f>IF('Tree Inventory'!C498="","",'Tree Inventory'!C498)</f>
      </c>
      <c r="B498">
        <f>IF('Tree Inventory'!C498="","","Fruit Trees")</f>
      </c>
      <c r="C498">
        <f>IF('Tree Inventory'!C498="","",'Tree Inventory'!B498)</f>
      </c>
      <c r="D498">
        <f>IF('Tree Inventory'!C498="","",'Tree Inventory'!E498)</f>
      </c>
      <c r="E498">
        <f>IF('Tree Inventory'!C498="","",'Tree Inventory'!F498)</f>
      </c>
      <c r="F498">
        <f>IF('Tree Inventory'!C498="","",'Tree Inventory'!G498)</f>
      </c>
      <c r="G498">
        <f>IF('Tree Inventory'!C498="","",IF('Tree Inventory'!H498="","",TEXT('Tree Inventory'!H498,"yyyy-mm-dd")))</f>
      </c>
      <c r="H498">
        <f>IF('Tree Inventory'!C498="","",IF('Tree Inventory'!J498="Active","active","needs-review"))</f>
      </c>
      <c r="I498">
        <f>IF('Tree Inventory'!C498="","",'Tree Inventory'!L498)</f>
      </c>
      <c r="J498">
        <f>IF('Tree Inventory'!C498="","",'Tree Inventory'!D498)</f>
      </c>
      <c r="K498">
        <f>IF('Tree Inventory'!C498="","",'Tree Inventory'!I498)</f>
      </c>
      <c r="L498">
        <f>IF('Tree Inventory'!C498="","",'Tree Inventory'!A498)</f>
      </c>
    </row>
    <row r="499" spans="1:12" x14ac:dyDescent="0.25">
      <c r="A499">
        <f>IF('Tree Inventory'!C499="","",'Tree Inventory'!C499)</f>
      </c>
      <c r="B499">
        <f>IF('Tree Inventory'!C499="","","Fruit Trees")</f>
      </c>
      <c r="C499">
        <f>IF('Tree Inventory'!C499="","",'Tree Inventory'!B499)</f>
      </c>
      <c r="D499">
        <f>IF('Tree Inventory'!C499="","",'Tree Inventory'!E499)</f>
      </c>
      <c r="E499">
        <f>IF('Tree Inventory'!C499="","",'Tree Inventory'!F499)</f>
      </c>
      <c r="F499">
        <f>IF('Tree Inventory'!C499="","",'Tree Inventory'!G499)</f>
      </c>
      <c r="G499">
        <f>IF('Tree Inventory'!C499="","",IF('Tree Inventory'!H499="","",TEXT('Tree Inventory'!H499,"yyyy-mm-dd")))</f>
      </c>
      <c r="H499">
        <f>IF('Tree Inventory'!C499="","",IF('Tree Inventory'!J499="Active","active","needs-review"))</f>
      </c>
      <c r="I499">
        <f>IF('Tree Inventory'!C499="","",'Tree Inventory'!L499)</f>
      </c>
      <c r="J499">
        <f>IF('Tree Inventory'!C499="","",'Tree Inventory'!D499)</f>
      </c>
      <c r="K499">
        <f>IF('Tree Inventory'!C499="","",'Tree Inventory'!I499)</f>
      </c>
      <c r="L499">
        <f>IF('Tree Inventory'!C499="","",'Tree Inventory'!A499)</f>
      </c>
    </row>
    <row r="500" spans="1:12" x14ac:dyDescent="0.25">
      <c r="A500">
        <f>IF('Tree Inventory'!C500="","",'Tree Inventory'!C500)</f>
      </c>
      <c r="B500">
        <f>IF('Tree Inventory'!C500="","","Fruit Trees")</f>
      </c>
      <c r="C500">
        <f>IF('Tree Inventory'!C500="","",'Tree Inventory'!B500)</f>
      </c>
      <c r="D500">
        <f>IF('Tree Inventory'!C500="","",'Tree Inventory'!E500)</f>
      </c>
      <c r="E500">
        <f>IF('Tree Inventory'!C500="","",'Tree Inventory'!F500)</f>
      </c>
      <c r="F500">
        <f>IF('Tree Inventory'!C500="","",'Tree Inventory'!G500)</f>
      </c>
      <c r="G500">
        <f>IF('Tree Inventory'!C500="","",IF('Tree Inventory'!H500="","",TEXT('Tree Inventory'!H500,"yyyy-mm-dd")))</f>
      </c>
      <c r="H500">
        <f>IF('Tree Inventory'!C500="","",IF('Tree Inventory'!J500="Active","active","needs-review"))</f>
      </c>
      <c r="I500">
        <f>IF('Tree Inventory'!C500="","",'Tree Inventory'!L500)</f>
      </c>
      <c r="J500">
        <f>IF('Tree Inventory'!C500="","",'Tree Inventory'!D500)</f>
      </c>
      <c r="K500">
        <f>IF('Tree Inventory'!C500="","",'Tree Inventory'!I500)</f>
      </c>
      <c r="L500">
        <f>IF('Tree Inventory'!C500="","",'Tree Inventory'!A500)</f>
      </c>
    </row>
    <row r="501" spans="1:12" x14ac:dyDescent="0.25">
      <c r="A501">
        <f>IF('Tree Inventory'!C501="","",'Tree Inventory'!C501)</f>
      </c>
      <c r="B501">
        <f>IF('Tree Inventory'!C501="","","Fruit Trees")</f>
      </c>
      <c r="C501">
        <f>IF('Tree Inventory'!C501="","",'Tree Inventory'!B501)</f>
      </c>
      <c r="D501">
        <f>IF('Tree Inventory'!C501="","",'Tree Inventory'!E501)</f>
      </c>
      <c r="E501">
        <f>IF('Tree Inventory'!C501="","",'Tree Inventory'!F501)</f>
      </c>
      <c r="F501">
        <f>IF('Tree Inventory'!C501="","",'Tree Inventory'!G501)</f>
      </c>
      <c r="G501">
        <f>IF('Tree Inventory'!C501="","",IF('Tree Inventory'!H501="","",TEXT('Tree Inventory'!H501,"yyyy-mm-dd")))</f>
      </c>
      <c r="H501">
        <f>IF('Tree Inventory'!C501="","",IF('Tree Inventory'!J501="Active","active","needs-review"))</f>
      </c>
      <c r="I501">
        <f>IF('Tree Inventory'!C501="","",'Tree Inventory'!L501)</f>
      </c>
      <c r="J501">
        <f>IF('Tree Inventory'!C501="","",'Tree Inventory'!D501)</f>
      </c>
      <c r="K501">
        <f>IF('Tree Inventory'!C501="","",'Tree Inventory'!I501)</f>
      </c>
      <c r="L501">
        <f>IF('Tree Inventory'!C501="","",'Tree Inventory'!A501)</f>
      </c>
    </row>
    <row r="502" spans="1:12" x14ac:dyDescent="0.25">
      <c r="A502">
        <f>IF('Tree Inventory'!C502="","",'Tree Inventory'!C502)</f>
      </c>
      <c r="B502">
        <f>IF('Tree Inventory'!C502="","","Fruit Trees")</f>
      </c>
      <c r="C502">
        <f>IF('Tree Inventory'!C502="","",'Tree Inventory'!B502)</f>
      </c>
      <c r="D502">
        <f>IF('Tree Inventory'!C502="","",'Tree Inventory'!E502)</f>
      </c>
      <c r="E502">
        <f>IF('Tree Inventory'!C502="","",'Tree Inventory'!F502)</f>
      </c>
      <c r="F502">
        <f>IF('Tree Inventory'!C502="","",'Tree Inventory'!G502)</f>
      </c>
      <c r="G502">
        <f>IF('Tree Inventory'!C502="","",IF('Tree Inventory'!H502="","",TEXT('Tree Inventory'!H502,"yyyy-mm-dd")))</f>
      </c>
      <c r="H502">
        <f>IF('Tree Inventory'!C502="","",IF('Tree Inventory'!J502="Active","active","needs-review"))</f>
      </c>
      <c r="I502">
        <f>IF('Tree Inventory'!C502="","",'Tree Inventory'!L502)</f>
      </c>
      <c r="J502">
        <f>IF('Tree Inventory'!C502="","",'Tree Inventory'!D502)</f>
      </c>
      <c r="K502">
        <f>IF('Tree Inventory'!C502="","",'Tree Inventory'!I502)</f>
      </c>
      <c r="L502">
        <f>IF('Tree Inventory'!C502="","",'Tree Inventory'!A502)</f>
      </c>
    </row>
    <row r="503" spans="1:12" x14ac:dyDescent="0.25">
      <c r="A503">
        <f>IF('Tree Inventory'!C503="","",'Tree Inventory'!C503)</f>
      </c>
      <c r="B503">
        <f>IF('Tree Inventory'!C503="","","Fruit Trees")</f>
      </c>
      <c r="C503">
        <f>IF('Tree Inventory'!C503="","",'Tree Inventory'!B503)</f>
      </c>
      <c r="D503">
        <f>IF('Tree Inventory'!C503="","",'Tree Inventory'!E503)</f>
      </c>
      <c r="E503">
        <f>IF('Tree Inventory'!C503="","",'Tree Inventory'!F503)</f>
      </c>
      <c r="F503">
        <f>IF('Tree Inventory'!C503="","",'Tree Inventory'!G503)</f>
      </c>
      <c r="G503">
        <f>IF('Tree Inventory'!C503="","",IF('Tree Inventory'!H503="","",TEXT('Tree Inventory'!H503,"yyyy-mm-dd")))</f>
      </c>
      <c r="H503">
        <f>IF('Tree Inventory'!C503="","",IF('Tree Inventory'!J503="Active","active","needs-review"))</f>
      </c>
      <c r="I503">
        <f>IF('Tree Inventory'!C503="","",'Tree Inventory'!L503)</f>
      </c>
      <c r="J503">
        <f>IF('Tree Inventory'!C503="","",'Tree Inventory'!D503)</f>
      </c>
      <c r="K503">
        <f>IF('Tree Inventory'!C503="","",'Tree Inventory'!I503)</f>
      </c>
      <c r="L503">
        <f>IF('Tree Inventory'!C503="","",'Tree Inventory'!A503)</f>
      </c>
    </row>
    <row r="504" spans="1:12" x14ac:dyDescent="0.25">
      <c r="A504">
        <f>IF('Tree Inventory'!C504="","",'Tree Inventory'!C504)</f>
      </c>
      <c r="B504">
        <f>IF('Tree Inventory'!C504="","","Fruit Trees")</f>
      </c>
      <c r="C504">
        <f>IF('Tree Inventory'!C504="","",'Tree Inventory'!B504)</f>
      </c>
      <c r="D504">
        <f>IF('Tree Inventory'!C504="","",'Tree Inventory'!E504)</f>
      </c>
      <c r="E504">
        <f>IF('Tree Inventory'!C504="","",'Tree Inventory'!F504)</f>
      </c>
      <c r="F504">
        <f>IF('Tree Inventory'!C504="","",'Tree Inventory'!G504)</f>
      </c>
      <c r="G504">
        <f>IF('Tree Inventory'!C504="","",IF('Tree Inventory'!H504="","",TEXT('Tree Inventory'!H504,"yyyy-mm-dd")))</f>
      </c>
      <c r="H504">
        <f>IF('Tree Inventory'!C504="","",IF('Tree Inventory'!J504="Active","active","needs-review"))</f>
      </c>
      <c r="I504">
        <f>IF('Tree Inventory'!C504="","",'Tree Inventory'!L504)</f>
      </c>
      <c r="J504">
        <f>IF('Tree Inventory'!C504="","",'Tree Inventory'!D504)</f>
      </c>
      <c r="K504">
        <f>IF('Tree Inventory'!C504="","",'Tree Inventory'!I504)</f>
      </c>
      <c r="L504">
        <f>IF('Tree Inventory'!C504="","",'Tree Inventory'!A504)</f>
      </c>
    </row>
    <row r="505" spans="1:12" x14ac:dyDescent="0.25">
      <c r="A505">
        <f>IF('Tree Inventory'!C505="","",'Tree Inventory'!C505)</f>
      </c>
      <c r="B505">
        <f>IF('Tree Inventory'!C505="","","Fruit Trees")</f>
      </c>
      <c r="C505">
        <f>IF('Tree Inventory'!C505="","",'Tree Inventory'!B505)</f>
      </c>
      <c r="D505">
        <f>IF('Tree Inventory'!C505="","",'Tree Inventory'!E505)</f>
      </c>
      <c r="E505">
        <f>IF('Tree Inventory'!C505="","",'Tree Inventory'!F505)</f>
      </c>
      <c r="F505">
        <f>IF('Tree Inventory'!C505="","",'Tree Inventory'!G505)</f>
      </c>
      <c r="G505">
        <f>IF('Tree Inventory'!C505="","",IF('Tree Inventory'!H505="","",TEXT('Tree Inventory'!H505,"yyyy-mm-dd")))</f>
      </c>
      <c r="H505">
        <f>IF('Tree Inventory'!C505="","",IF('Tree Inventory'!J505="Active","active","needs-review"))</f>
      </c>
      <c r="I505">
        <f>IF('Tree Inventory'!C505="","",'Tree Inventory'!L505)</f>
      </c>
      <c r="J505">
        <f>IF('Tree Inventory'!C505="","",'Tree Inventory'!D505)</f>
      </c>
      <c r="K505">
        <f>IF('Tree Inventory'!C505="","",'Tree Inventory'!I505)</f>
      </c>
      <c r="L505">
        <f>IF('Tree Inventory'!C505="","",'Tree Inventory'!A505)</f>
      </c>
    </row>
    <row r="506" spans="1:12" x14ac:dyDescent="0.25">
      <c r="A506">
        <f>IF('Tree Inventory'!C506="","",'Tree Inventory'!C506)</f>
      </c>
      <c r="B506">
        <f>IF('Tree Inventory'!C506="","","Fruit Trees")</f>
      </c>
      <c r="C506">
        <f>IF('Tree Inventory'!C506="","",'Tree Inventory'!B506)</f>
      </c>
      <c r="D506">
        <f>IF('Tree Inventory'!C506="","",'Tree Inventory'!E506)</f>
      </c>
      <c r="E506">
        <f>IF('Tree Inventory'!C506="","",'Tree Inventory'!F506)</f>
      </c>
      <c r="F506">
        <f>IF('Tree Inventory'!C506="","",'Tree Inventory'!G506)</f>
      </c>
      <c r="G506">
        <f>IF('Tree Inventory'!C506="","",IF('Tree Inventory'!H506="","",TEXT('Tree Inventory'!H506,"yyyy-mm-dd")))</f>
      </c>
      <c r="H506">
        <f>IF('Tree Inventory'!C506="","",IF('Tree Inventory'!J506="Active","active","needs-review"))</f>
      </c>
      <c r="I506">
        <f>IF('Tree Inventory'!C506="","",'Tree Inventory'!L506)</f>
      </c>
      <c r="J506">
        <f>IF('Tree Inventory'!C506="","",'Tree Inventory'!D506)</f>
      </c>
      <c r="K506">
        <f>IF('Tree Inventory'!C506="","",'Tree Inventory'!I506)</f>
      </c>
      <c r="L506">
        <f>IF('Tree Inventory'!C506="","",'Tree Inventory'!A506)</f>
      </c>
    </row>
    <row r="507" spans="1:12" x14ac:dyDescent="0.25">
      <c r="A507">
        <f>IF('Tree Inventory'!C507="","",'Tree Inventory'!C507)</f>
      </c>
      <c r="B507">
        <f>IF('Tree Inventory'!C507="","","Fruit Trees")</f>
      </c>
      <c r="C507">
        <f>IF('Tree Inventory'!C507="","",'Tree Inventory'!B507)</f>
      </c>
      <c r="D507">
        <f>IF('Tree Inventory'!C507="","",'Tree Inventory'!E507)</f>
      </c>
      <c r="E507">
        <f>IF('Tree Inventory'!C507="","",'Tree Inventory'!F507)</f>
      </c>
      <c r="F507">
        <f>IF('Tree Inventory'!C507="","",'Tree Inventory'!G507)</f>
      </c>
      <c r="G507">
        <f>IF('Tree Inventory'!C507="","",IF('Tree Inventory'!H507="","",TEXT('Tree Inventory'!H507,"yyyy-mm-dd")))</f>
      </c>
      <c r="H507">
        <f>IF('Tree Inventory'!C507="","",IF('Tree Inventory'!J507="Active","active","needs-review"))</f>
      </c>
      <c r="I507">
        <f>IF('Tree Inventory'!C507="","",'Tree Inventory'!L507)</f>
      </c>
      <c r="J507">
        <f>IF('Tree Inventory'!C507="","",'Tree Inventory'!D507)</f>
      </c>
      <c r="K507">
        <f>IF('Tree Inventory'!C507="","",'Tree Inventory'!I507)</f>
      </c>
      <c r="L507">
        <f>IF('Tree Inventory'!C507="","",'Tree Inventory'!A507)</f>
      </c>
    </row>
    <row r="508" spans="1:12" x14ac:dyDescent="0.25">
      <c r="A508">
        <f>IF('Tree Inventory'!C508="","",'Tree Inventory'!C508)</f>
      </c>
      <c r="B508">
        <f>IF('Tree Inventory'!C508="","","Fruit Trees")</f>
      </c>
      <c r="C508">
        <f>IF('Tree Inventory'!C508="","",'Tree Inventory'!B508)</f>
      </c>
      <c r="D508">
        <f>IF('Tree Inventory'!C508="","",'Tree Inventory'!E508)</f>
      </c>
      <c r="E508">
        <f>IF('Tree Inventory'!C508="","",'Tree Inventory'!F508)</f>
      </c>
      <c r="F508">
        <f>IF('Tree Inventory'!C508="","",'Tree Inventory'!G508)</f>
      </c>
      <c r="G508">
        <f>IF('Tree Inventory'!C508="","",IF('Tree Inventory'!H508="","",TEXT('Tree Inventory'!H508,"yyyy-mm-dd")))</f>
      </c>
      <c r="H508">
        <f>IF('Tree Inventory'!C508="","",IF('Tree Inventory'!J508="Active","active","needs-review"))</f>
      </c>
      <c r="I508">
        <f>IF('Tree Inventory'!C508="","",'Tree Inventory'!L508)</f>
      </c>
      <c r="J508">
        <f>IF('Tree Inventory'!C508="","",'Tree Inventory'!D508)</f>
      </c>
      <c r="K508">
        <f>IF('Tree Inventory'!C508="","",'Tree Inventory'!I508)</f>
      </c>
      <c r="L508">
        <f>IF('Tree Inventory'!C508="","",'Tree Inventory'!A508)</f>
      </c>
    </row>
    <row r="509" spans="1:12" x14ac:dyDescent="0.25">
      <c r="A509">
        <f>IF('Tree Inventory'!C509="","",'Tree Inventory'!C509)</f>
      </c>
      <c r="B509">
        <f>IF('Tree Inventory'!C509="","","Fruit Trees")</f>
      </c>
      <c r="C509">
        <f>IF('Tree Inventory'!C509="","",'Tree Inventory'!B509)</f>
      </c>
      <c r="D509">
        <f>IF('Tree Inventory'!C509="","",'Tree Inventory'!E509)</f>
      </c>
      <c r="E509">
        <f>IF('Tree Inventory'!C509="","",'Tree Inventory'!F509)</f>
      </c>
      <c r="F509">
        <f>IF('Tree Inventory'!C509="","",'Tree Inventory'!G509)</f>
      </c>
      <c r="G509">
        <f>IF('Tree Inventory'!C509="","",IF('Tree Inventory'!H509="","",TEXT('Tree Inventory'!H509,"yyyy-mm-dd")))</f>
      </c>
      <c r="H509">
        <f>IF('Tree Inventory'!C509="","",IF('Tree Inventory'!J509="Active","active","needs-review"))</f>
      </c>
      <c r="I509">
        <f>IF('Tree Inventory'!C509="","",'Tree Inventory'!L509)</f>
      </c>
      <c r="J509">
        <f>IF('Tree Inventory'!C509="","",'Tree Inventory'!D509)</f>
      </c>
      <c r="K509">
        <f>IF('Tree Inventory'!C509="","",'Tree Inventory'!I509)</f>
      </c>
      <c r="L509">
        <f>IF('Tree Inventory'!C509="","",'Tree Inventory'!A509)</f>
      </c>
    </row>
    <row r="510" spans="1:12" x14ac:dyDescent="0.25">
      <c r="A510">
        <f>IF('Tree Inventory'!C510="","",'Tree Inventory'!C510)</f>
      </c>
      <c r="B510">
        <f>IF('Tree Inventory'!C510="","","Fruit Trees")</f>
      </c>
      <c r="C510">
        <f>IF('Tree Inventory'!C510="","",'Tree Inventory'!B510)</f>
      </c>
      <c r="D510">
        <f>IF('Tree Inventory'!C510="","",'Tree Inventory'!E510)</f>
      </c>
      <c r="E510">
        <f>IF('Tree Inventory'!C510="","",'Tree Inventory'!F510)</f>
      </c>
      <c r="F510">
        <f>IF('Tree Inventory'!C510="","",'Tree Inventory'!G510)</f>
      </c>
      <c r="G510">
        <f>IF('Tree Inventory'!C510="","",IF('Tree Inventory'!H510="","",TEXT('Tree Inventory'!H510,"yyyy-mm-dd")))</f>
      </c>
      <c r="H510">
        <f>IF('Tree Inventory'!C510="","",IF('Tree Inventory'!J510="Active","active","needs-review"))</f>
      </c>
      <c r="I510">
        <f>IF('Tree Inventory'!C510="","",'Tree Inventory'!L510)</f>
      </c>
      <c r="J510">
        <f>IF('Tree Inventory'!C510="","",'Tree Inventory'!D510)</f>
      </c>
      <c r="K510">
        <f>IF('Tree Inventory'!C510="","",'Tree Inventory'!I510)</f>
      </c>
      <c r="L510">
        <f>IF('Tree Inventory'!C510="","",'Tree Inventory'!A510)</f>
      </c>
    </row>
    <row r="511" spans="1:12" x14ac:dyDescent="0.25">
      <c r="A511">
        <f>IF('Tree Inventory'!C511="","",'Tree Inventory'!C511)</f>
      </c>
      <c r="B511">
        <f>IF('Tree Inventory'!C511="","","Fruit Trees")</f>
      </c>
      <c r="C511">
        <f>IF('Tree Inventory'!C511="","",'Tree Inventory'!B511)</f>
      </c>
      <c r="D511">
        <f>IF('Tree Inventory'!C511="","",'Tree Inventory'!E511)</f>
      </c>
      <c r="E511">
        <f>IF('Tree Inventory'!C511="","",'Tree Inventory'!F511)</f>
      </c>
      <c r="F511">
        <f>IF('Tree Inventory'!C511="","",'Tree Inventory'!G511)</f>
      </c>
      <c r="G511">
        <f>IF('Tree Inventory'!C511="","",IF('Tree Inventory'!H511="","",TEXT('Tree Inventory'!H511,"yyyy-mm-dd")))</f>
      </c>
      <c r="H511">
        <f>IF('Tree Inventory'!C511="","",IF('Tree Inventory'!J511="Active","active","needs-review"))</f>
      </c>
      <c r="I511">
        <f>IF('Tree Inventory'!C511="","",'Tree Inventory'!L511)</f>
      </c>
      <c r="J511">
        <f>IF('Tree Inventory'!C511="","",'Tree Inventory'!D511)</f>
      </c>
      <c r="K511">
        <f>IF('Tree Inventory'!C511="","",'Tree Inventory'!I511)</f>
      </c>
      <c r="L511">
        <f>IF('Tree Inventory'!C511="","",'Tree Inventory'!A511)</f>
      </c>
    </row>
    <row r="512" spans="1:12" x14ac:dyDescent="0.25">
      <c r="A512">
        <f>IF('Tree Inventory'!C512="","",'Tree Inventory'!C512)</f>
      </c>
      <c r="B512">
        <f>IF('Tree Inventory'!C512="","","Fruit Trees")</f>
      </c>
      <c r="C512">
        <f>IF('Tree Inventory'!C512="","",'Tree Inventory'!B512)</f>
      </c>
      <c r="D512">
        <f>IF('Tree Inventory'!C512="","",'Tree Inventory'!E512)</f>
      </c>
      <c r="E512">
        <f>IF('Tree Inventory'!C512="","",'Tree Inventory'!F512)</f>
      </c>
      <c r="F512">
        <f>IF('Tree Inventory'!C512="","",'Tree Inventory'!G512)</f>
      </c>
      <c r="G512">
        <f>IF('Tree Inventory'!C512="","",IF('Tree Inventory'!H512="","",TEXT('Tree Inventory'!H512,"yyyy-mm-dd")))</f>
      </c>
      <c r="H512">
        <f>IF('Tree Inventory'!C512="","",IF('Tree Inventory'!J512="Active","active","needs-review"))</f>
      </c>
      <c r="I512">
        <f>IF('Tree Inventory'!C512="","",'Tree Inventory'!L512)</f>
      </c>
      <c r="J512">
        <f>IF('Tree Inventory'!C512="","",'Tree Inventory'!D512)</f>
      </c>
      <c r="K512">
        <f>IF('Tree Inventory'!C512="","",'Tree Inventory'!I512)</f>
      </c>
      <c r="L512">
        <f>IF('Tree Inventory'!C512="","",'Tree Inventory'!A512)</f>
      </c>
    </row>
    <row r="513" spans="1:12" x14ac:dyDescent="0.25">
      <c r="A513">
        <f>IF('Tree Inventory'!C513="","",'Tree Inventory'!C513)</f>
      </c>
      <c r="B513">
        <f>IF('Tree Inventory'!C513="","","Fruit Trees")</f>
      </c>
      <c r="C513">
        <f>IF('Tree Inventory'!C513="","",'Tree Inventory'!B513)</f>
      </c>
      <c r="D513">
        <f>IF('Tree Inventory'!C513="","",'Tree Inventory'!E513)</f>
      </c>
      <c r="E513">
        <f>IF('Tree Inventory'!C513="","",'Tree Inventory'!F513)</f>
      </c>
      <c r="F513">
        <f>IF('Tree Inventory'!C513="","",'Tree Inventory'!G513)</f>
      </c>
      <c r="G513">
        <f>IF('Tree Inventory'!C513="","",IF('Tree Inventory'!H513="","",TEXT('Tree Inventory'!H513,"yyyy-mm-dd")))</f>
      </c>
      <c r="H513">
        <f>IF('Tree Inventory'!C513="","",IF('Tree Inventory'!J513="Active","active","needs-review"))</f>
      </c>
      <c r="I513">
        <f>IF('Tree Inventory'!C513="","",'Tree Inventory'!L513)</f>
      </c>
      <c r="J513">
        <f>IF('Tree Inventory'!C513="","",'Tree Inventory'!D513)</f>
      </c>
      <c r="K513">
        <f>IF('Tree Inventory'!C513="","",'Tree Inventory'!I513)</f>
      </c>
      <c r="L513">
        <f>IF('Tree Inventory'!C513="","",'Tree Inventory'!A513)</f>
      </c>
    </row>
    <row r="514" spans="1:12" x14ac:dyDescent="0.25">
      <c r="A514">
        <f>IF('Tree Inventory'!C514="","",'Tree Inventory'!C514)</f>
      </c>
      <c r="B514">
        <f>IF('Tree Inventory'!C514="","","Fruit Trees")</f>
      </c>
      <c r="C514">
        <f>IF('Tree Inventory'!C514="","",'Tree Inventory'!B514)</f>
      </c>
      <c r="D514">
        <f>IF('Tree Inventory'!C514="","",'Tree Inventory'!E514)</f>
      </c>
      <c r="E514">
        <f>IF('Tree Inventory'!C514="","",'Tree Inventory'!F514)</f>
      </c>
      <c r="F514">
        <f>IF('Tree Inventory'!C514="","",'Tree Inventory'!G514)</f>
      </c>
      <c r="G514">
        <f>IF('Tree Inventory'!C514="","",IF('Tree Inventory'!H514="","",TEXT('Tree Inventory'!H514,"yyyy-mm-dd")))</f>
      </c>
      <c r="H514">
        <f>IF('Tree Inventory'!C514="","",IF('Tree Inventory'!J514="Active","active","needs-review"))</f>
      </c>
      <c r="I514">
        <f>IF('Tree Inventory'!C514="","",'Tree Inventory'!L514)</f>
      </c>
      <c r="J514">
        <f>IF('Tree Inventory'!C514="","",'Tree Inventory'!D514)</f>
      </c>
      <c r="K514">
        <f>IF('Tree Inventory'!C514="","",'Tree Inventory'!I514)</f>
      </c>
      <c r="L514">
        <f>IF('Tree Inventory'!C514="","",'Tree Inventory'!A514)</f>
      </c>
    </row>
    <row r="515" spans="1:12" x14ac:dyDescent="0.25">
      <c r="A515">
        <f>IF('Tree Inventory'!C515="","",'Tree Inventory'!C515)</f>
      </c>
      <c r="B515">
        <f>IF('Tree Inventory'!C515="","","Fruit Trees")</f>
      </c>
      <c r="C515">
        <f>IF('Tree Inventory'!C515="","",'Tree Inventory'!B515)</f>
      </c>
      <c r="D515">
        <f>IF('Tree Inventory'!C515="","",'Tree Inventory'!E515)</f>
      </c>
      <c r="E515">
        <f>IF('Tree Inventory'!C515="","",'Tree Inventory'!F515)</f>
      </c>
      <c r="F515">
        <f>IF('Tree Inventory'!C515="","",'Tree Inventory'!G515)</f>
      </c>
      <c r="G515">
        <f>IF('Tree Inventory'!C515="","",IF('Tree Inventory'!H515="","",TEXT('Tree Inventory'!H515,"yyyy-mm-dd")))</f>
      </c>
      <c r="H515">
        <f>IF('Tree Inventory'!C515="","",IF('Tree Inventory'!J515="Active","active","needs-review"))</f>
      </c>
      <c r="I515">
        <f>IF('Tree Inventory'!C515="","",'Tree Inventory'!L515)</f>
      </c>
      <c r="J515">
        <f>IF('Tree Inventory'!C515="","",'Tree Inventory'!D515)</f>
      </c>
      <c r="K515">
        <f>IF('Tree Inventory'!C515="","",'Tree Inventory'!I515)</f>
      </c>
      <c r="L515">
        <f>IF('Tree Inventory'!C515="","",'Tree Inventory'!A515)</f>
      </c>
    </row>
    <row r="516" spans="1:12" x14ac:dyDescent="0.25">
      <c r="A516">
        <f>IF('Tree Inventory'!C516="","",'Tree Inventory'!C516)</f>
      </c>
      <c r="B516">
        <f>IF('Tree Inventory'!C516="","","Fruit Trees")</f>
      </c>
      <c r="C516">
        <f>IF('Tree Inventory'!C516="","",'Tree Inventory'!B516)</f>
      </c>
      <c r="D516">
        <f>IF('Tree Inventory'!C516="","",'Tree Inventory'!E516)</f>
      </c>
      <c r="E516">
        <f>IF('Tree Inventory'!C516="","",'Tree Inventory'!F516)</f>
      </c>
      <c r="F516">
        <f>IF('Tree Inventory'!C516="","",'Tree Inventory'!G516)</f>
      </c>
      <c r="G516">
        <f>IF('Tree Inventory'!C516="","",IF('Tree Inventory'!H516="","",TEXT('Tree Inventory'!H516,"yyyy-mm-dd")))</f>
      </c>
      <c r="H516">
        <f>IF('Tree Inventory'!C516="","",IF('Tree Inventory'!J516="Active","active","needs-review"))</f>
      </c>
      <c r="I516">
        <f>IF('Tree Inventory'!C516="","",'Tree Inventory'!L516)</f>
      </c>
      <c r="J516">
        <f>IF('Tree Inventory'!C516="","",'Tree Inventory'!D516)</f>
      </c>
      <c r="K516">
        <f>IF('Tree Inventory'!C516="","",'Tree Inventory'!I516)</f>
      </c>
      <c r="L516">
        <f>IF('Tree Inventory'!C516="","",'Tree Inventory'!A516)</f>
      </c>
    </row>
    <row r="517" spans="1:12" x14ac:dyDescent="0.25">
      <c r="A517">
        <f>IF('Tree Inventory'!C517="","",'Tree Inventory'!C517)</f>
      </c>
      <c r="B517">
        <f>IF('Tree Inventory'!C517="","","Fruit Trees")</f>
      </c>
      <c r="C517">
        <f>IF('Tree Inventory'!C517="","",'Tree Inventory'!B517)</f>
      </c>
      <c r="D517">
        <f>IF('Tree Inventory'!C517="","",'Tree Inventory'!E517)</f>
      </c>
      <c r="E517">
        <f>IF('Tree Inventory'!C517="","",'Tree Inventory'!F517)</f>
      </c>
      <c r="F517">
        <f>IF('Tree Inventory'!C517="","",'Tree Inventory'!G517)</f>
      </c>
      <c r="G517">
        <f>IF('Tree Inventory'!C517="","",IF('Tree Inventory'!H517="","",TEXT('Tree Inventory'!H517,"yyyy-mm-dd")))</f>
      </c>
      <c r="H517">
        <f>IF('Tree Inventory'!C517="","",IF('Tree Inventory'!J517="Active","active","needs-review"))</f>
      </c>
      <c r="I517">
        <f>IF('Tree Inventory'!C517="","",'Tree Inventory'!L517)</f>
      </c>
      <c r="J517">
        <f>IF('Tree Inventory'!C517="","",'Tree Inventory'!D517)</f>
      </c>
      <c r="K517">
        <f>IF('Tree Inventory'!C517="","",'Tree Inventory'!I517)</f>
      </c>
      <c r="L517">
        <f>IF('Tree Inventory'!C517="","",'Tree Inventory'!A517)</f>
      </c>
    </row>
    <row r="518" spans="1:12" x14ac:dyDescent="0.25">
      <c r="A518">
        <f>IF('Tree Inventory'!C518="","",'Tree Inventory'!C518)</f>
      </c>
      <c r="B518">
        <f>IF('Tree Inventory'!C518="","","Fruit Trees")</f>
      </c>
      <c r="C518">
        <f>IF('Tree Inventory'!C518="","",'Tree Inventory'!B518)</f>
      </c>
      <c r="D518">
        <f>IF('Tree Inventory'!C518="","",'Tree Inventory'!E518)</f>
      </c>
      <c r="E518">
        <f>IF('Tree Inventory'!C518="","",'Tree Inventory'!F518)</f>
      </c>
      <c r="F518">
        <f>IF('Tree Inventory'!C518="","",'Tree Inventory'!G518)</f>
      </c>
      <c r="G518">
        <f>IF('Tree Inventory'!C518="","",IF('Tree Inventory'!H518="","",TEXT('Tree Inventory'!H518,"yyyy-mm-dd")))</f>
      </c>
      <c r="H518">
        <f>IF('Tree Inventory'!C518="","",IF('Tree Inventory'!J518="Active","active","needs-review"))</f>
      </c>
      <c r="I518">
        <f>IF('Tree Inventory'!C518="","",'Tree Inventory'!L518)</f>
      </c>
      <c r="J518">
        <f>IF('Tree Inventory'!C518="","",'Tree Inventory'!D518)</f>
      </c>
      <c r="K518">
        <f>IF('Tree Inventory'!C518="","",'Tree Inventory'!I518)</f>
      </c>
      <c r="L518">
        <f>IF('Tree Inventory'!C518="","",'Tree Inventory'!A518)</f>
      </c>
    </row>
    <row r="519" spans="1:12" x14ac:dyDescent="0.25">
      <c r="A519">
        <f>IF('Tree Inventory'!C519="","",'Tree Inventory'!C519)</f>
      </c>
      <c r="B519">
        <f>IF('Tree Inventory'!C519="","","Fruit Trees")</f>
      </c>
      <c r="C519">
        <f>IF('Tree Inventory'!C519="","",'Tree Inventory'!B519)</f>
      </c>
      <c r="D519">
        <f>IF('Tree Inventory'!C519="","",'Tree Inventory'!E519)</f>
      </c>
      <c r="E519">
        <f>IF('Tree Inventory'!C519="","",'Tree Inventory'!F519)</f>
      </c>
      <c r="F519">
        <f>IF('Tree Inventory'!C519="","",'Tree Inventory'!G519)</f>
      </c>
      <c r="G519">
        <f>IF('Tree Inventory'!C519="","",IF('Tree Inventory'!H519="","",TEXT('Tree Inventory'!H519,"yyyy-mm-dd")))</f>
      </c>
      <c r="H519">
        <f>IF('Tree Inventory'!C519="","",IF('Tree Inventory'!J519="Active","active","needs-review"))</f>
      </c>
      <c r="I519">
        <f>IF('Tree Inventory'!C519="","",'Tree Inventory'!L519)</f>
      </c>
      <c r="J519">
        <f>IF('Tree Inventory'!C519="","",'Tree Inventory'!D519)</f>
      </c>
      <c r="K519">
        <f>IF('Tree Inventory'!C519="","",'Tree Inventory'!I519)</f>
      </c>
      <c r="L519">
        <f>IF('Tree Inventory'!C519="","",'Tree Inventory'!A519)</f>
      </c>
    </row>
    <row r="520" spans="1:12" x14ac:dyDescent="0.25">
      <c r="A520">
        <f>IF('Tree Inventory'!C520="","",'Tree Inventory'!C520)</f>
      </c>
      <c r="B520">
        <f>IF('Tree Inventory'!C520="","","Fruit Trees")</f>
      </c>
      <c r="C520">
        <f>IF('Tree Inventory'!C520="","",'Tree Inventory'!B520)</f>
      </c>
      <c r="D520">
        <f>IF('Tree Inventory'!C520="","",'Tree Inventory'!E520)</f>
      </c>
      <c r="E520">
        <f>IF('Tree Inventory'!C520="","",'Tree Inventory'!F520)</f>
      </c>
      <c r="F520">
        <f>IF('Tree Inventory'!C520="","",'Tree Inventory'!G520)</f>
      </c>
      <c r="G520">
        <f>IF('Tree Inventory'!C520="","",IF('Tree Inventory'!H520="","",TEXT('Tree Inventory'!H520,"yyyy-mm-dd")))</f>
      </c>
      <c r="H520">
        <f>IF('Tree Inventory'!C520="","",IF('Tree Inventory'!J520="Active","active","needs-review"))</f>
      </c>
      <c r="I520">
        <f>IF('Tree Inventory'!C520="","",'Tree Inventory'!L520)</f>
      </c>
      <c r="J520">
        <f>IF('Tree Inventory'!C520="","",'Tree Inventory'!D520)</f>
      </c>
      <c r="K520">
        <f>IF('Tree Inventory'!C520="","",'Tree Inventory'!I520)</f>
      </c>
      <c r="L520">
        <f>IF('Tree Inventory'!C520="","",'Tree Inventory'!A520)</f>
      </c>
    </row>
    <row r="521" spans="1:12" x14ac:dyDescent="0.25">
      <c r="A521">
        <f>IF('Tree Inventory'!C521="","",'Tree Inventory'!C521)</f>
      </c>
      <c r="B521">
        <f>IF('Tree Inventory'!C521="","","Fruit Trees")</f>
      </c>
      <c r="C521">
        <f>IF('Tree Inventory'!C521="","",'Tree Inventory'!B521)</f>
      </c>
      <c r="D521">
        <f>IF('Tree Inventory'!C521="","",'Tree Inventory'!E521)</f>
      </c>
      <c r="E521">
        <f>IF('Tree Inventory'!C521="","",'Tree Inventory'!F521)</f>
      </c>
      <c r="F521">
        <f>IF('Tree Inventory'!C521="","",'Tree Inventory'!G521)</f>
      </c>
      <c r="G521">
        <f>IF('Tree Inventory'!C521="","",IF('Tree Inventory'!H521="","",TEXT('Tree Inventory'!H521,"yyyy-mm-dd")))</f>
      </c>
      <c r="H521">
        <f>IF('Tree Inventory'!C521="","",IF('Tree Inventory'!J521="Active","active","needs-review"))</f>
      </c>
      <c r="I521">
        <f>IF('Tree Inventory'!C521="","",'Tree Inventory'!L521)</f>
      </c>
      <c r="J521">
        <f>IF('Tree Inventory'!C521="","",'Tree Inventory'!D521)</f>
      </c>
      <c r="K521">
        <f>IF('Tree Inventory'!C521="","",'Tree Inventory'!I521)</f>
      </c>
      <c r="L521">
        <f>IF('Tree Inventory'!C521="","",'Tree Inventory'!A521)</f>
      </c>
    </row>
    <row r="522" spans="1:12" x14ac:dyDescent="0.25">
      <c r="A522">
        <f>IF('Tree Inventory'!C522="","",'Tree Inventory'!C522)</f>
      </c>
      <c r="B522">
        <f>IF('Tree Inventory'!C522="","","Fruit Trees")</f>
      </c>
      <c r="C522">
        <f>IF('Tree Inventory'!C522="","",'Tree Inventory'!B522)</f>
      </c>
      <c r="D522">
        <f>IF('Tree Inventory'!C522="","",'Tree Inventory'!E522)</f>
      </c>
      <c r="E522">
        <f>IF('Tree Inventory'!C522="","",'Tree Inventory'!F522)</f>
      </c>
      <c r="F522">
        <f>IF('Tree Inventory'!C522="","",'Tree Inventory'!G522)</f>
      </c>
      <c r="G522">
        <f>IF('Tree Inventory'!C522="","",IF('Tree Inventory'!H522="","",TEXT('Tree Inventory'!H522,"yyyy-mm-dd")))</f>
      </c>
      <c r="H522">
        <f>IF('Tree Inventory'!C522="","",IF('Tree Inventory'!J522="Active","active","needs-review"))</f>
      </c>
      <c r="I522">
        <f>IF('Tree Inventory'!C522="","",'Tree Inventory'!L522)</f>
      </c>
      <c r="J522">
        <f>IF('Tree Inventory'!C522="","",'Tree Inventory'!D522)</f>
      </c>
      <c r="K522">
        <f>IF('Tree Inventory'!C522="","",'Tree Inventory'!I522)</f>
      </c>
      <c r="L522">
        <f>IF('Tree Inventory'!C522="","",'Tree Inventory'!A522)</f>
      </c>
    </row>
    <row r="523" spans="1:12" x14ac:dyDescent="0.25">
      <c r="A523">
        <f>IF('Tree Inventory'!C523="","",'Tree Inventory'!C523)</f>
      </c>
      <c r="B523">
        <f>IF('Tree Inventory'!C523="","","Fruit Trees")</f>
      </c>
      <c r="C523">
        <f>IF('Tree Inventory'!C523="","",'Tree Inventory'!B523)</f>
      </c>
      <c r="D523">
        <f>IF('Tree Inventory'!C523="","",'Tree Inventory'!E523)</f>
      </c>
      <c r="E523">
        <f>IF('Tree Inventory'!C523="","",'Tree Inventory'!F523)</f>
      </c>
      <c r="F523">
        <f>IF('Tree Inventory'!C523="","",'Tree Inventory'!G523)</f>
      </c>
      <c r="G523">
        <f>IF('Tree Inventory'!C523="","",IF('Tree Inventory'!H523="","",TEXT('Tree Inventory'!H523,"yyyy-mm-dd")))</f>
      </c>
      <c r="H523">
        <f>IF('Tree Inventory'!C523="","",IF('Tree Inventory'!J523="Active","active","needs-review"))</f>
      </c>
      <c r="I523">
        <f>IF('Tree Inventory'!C523="","",'Tree Inventory'!L523)</f>
      </c>
      <c r="J523">
        <f>IF('Tree Inventory'!C523="","",'Tree Inventory'!D523)</f>
      </c>
      <c r="K523">
        <f>IF('Tree Inventory'!C523="","",'Tree Inventory'!I523)</f>
      </c>
      <c r="L523">
        <f>IF('Tree Inventory'!C523="","",'Tree Inventory'!A523)</f>
      </c>
    </row>
    <row r="524" spans="1:12" x14ac:dyDescent="0.25">
      <c r="A524">
        <f>IF('Tree Inventory'!C524="","",'Tree Inventory'!C524)</f>
      </c>
      <c r="B524">
        <f>IF('Tree Inventory'!C524="","","Fruit Trees")</f>
      </c>
      <c r="C524">
        <f>IF('Tree Inventory'!C524="","",'Tree Inventory'!B524)</f>
      </c>
      <c r="D524">
        <f>IF('Tree Inventory'!C524="","",'Tree Inventory'!E524)</f>
      </c>
      <c r="E524">
        <f>IF('Tree Inventory'!C524="","",'Tree Inventory'!F524)</f>
      </c>
      <c r="F524">
        <f>IF('Tree Inventory'!C524="","",'Tree Inventory'!G524)</f>
      </c>
      <c r="G524">
        <f>IF('Tree Inventory'!C524="","",IF('Tree Inventory'!H524="","",TEXT('Tree Inventory'!H524,"yyyy-mm-dd")))</f>
      </c>
      <c r="H524">
        <f>IF('Tree Inventory'!C524="","",IF('Tree Inventory'!J524="Active","active","needs-review"))</f>
      </c>
      <c r="I524">
        <f>IF('Tree Inventory'!C524="","",'Tree Inventory'!L524)</f>
      </c>
      <c r="J524">
        <f>IF('Tree Inventory'!C524="","",'Tree Inventory'!D524)</f>
      </c>
      <c r="K524">
        <f>IF('Tree Inventory'!C524="","",'Tree Inventory'!I524)</f>
      </c>
      <c r="L524">
        <f>IF('Tree Inventory'!C524="","",'Tree Inventory'!A524)</f>
      </c>
    </row>
    <row r="525" spans="1:12" x14ac:dyDescent="0.25">
      <c r="A525">
        <f>IF('Tree Inventory'!C525="","",'Tree Inventory'!C525)</f>
      </c>
      <c r="B525">
        <f>IF('Tree Inventory'!C525="","","Fruit Trees")</f>
      </c>
      <c r="C525">
        <f>IF('Tree Inventory'!C525="","",'Tree Inventory'!B525)</f>
      </c>
      <c r="D525">
        <f>IF('Tree Inventory'!C525="","",'Tree Inventory'!E525)</f>
      </c>
      <c r="E525">
        <f>IF('Tree Inventory'!C525="","",'Tree Inventory'!F525)</f>
      </c>
      <c r="F525">
        <f>IF('Tree Inventory'!C525="","",'Tree Inventory'!G525)</f>
      </c>
      <c r="G525">
        <f>IF('Tree Inventory'!C525="","",IF('Tree Inventory'!H525="","",TEXT('Tree Inventory'!H525,"yyyy-mm-dd")))</f>
      </c>
      <c r="H525">
        <f>IF('Tree Inventory'!C525="","",IF('Tree Inventory'!J525="Active","active","needs-review"))</f>
      </c>
      <c r="I525">
        <f>IF('Tree Inventory'!C525="","",'Tree Inventory'!L525)</f>
      </c>
      <c r="J525">
        <f>IF('Tree Inventory'!C525="","",'Tree Inventory'!D525)</f>
      </c>
      <c r="K525">
        <f>IF('Tree Inventory'!C525="","",'Tree Inventory'!I525)</f>
      </c>
      <c r="L525">
        <f>IF('Tree Inventory'!C525="","",'Tree Inventory'!A525)</f>
      </c>
    </row>
    <row r="526" spans="1:12" x14ac:dyDescent="0.25">
      <c r="A526">
        <f>IF('Tree Inventory'!C526="","",'Tree Inventory'!C526)</f>
      </c>
      <c r="B526">
        <f>IF('Tree Inventory'!C526="","","Fruit Trees")</f>
      </c>
      <c r="C526">
        <f>IF('Tree Inventory'!C526="","",'Tree Inventory'!B526)</f>
      </c>
      <c r="D526">
        <f>IF('Tree Inventory'!C526="","",'Tree Inventory'!E526)</f>
      </c>
      <c r="E526">
        <f>IF('Tree Inventory'!C526="","",'Tree Inventory'!F526)</f>
      </c>
      <c r="F526">
        <f>IF('Tree Inventory'!C526="","",'Tree Inventory'!G526)</f>
      </c>
      <c r="G526">
        <f>IF('Tree Inventory'!C526="","",IF('Tree Inventory'!H526="","",TEXT('Tree Inventory'!H526,"yyyy-mm-dd")))</f>
      </c>
      <c r="H526">
        <f>IF('Tree Inventory'!C526="","",IF('Tree Inventory'!J526="Active","active","needs-review"))</f>
      </c>
      <c r="I526">
        <f>IF('Tree Inventory'!C526="","",'Tree Inventory'!L526)</f>
      </c>
      <c r="J526">
        <f>IF('Tree Inventory'!C526="","",'Tree Inventory'!D526)</f>
      </c>
      <c r="K526">
        <f>IF('Tree Inventory'!C526="","",'Tree Inventory'!I526)</f>
      </c>
      <c r="L526">
        <f>IF('Tree Inventory'!C526="","",'Tree Inventory'!A526)</f>
      </c>
    </row>
    <row r="527" spans="1:12" x14ac:dyDescent="0.25">
      <c r="A527">
        <f>IF('Tree Inventory'!C527="","",'Tree Inventory'!C527)</f>
      </c>
      <c r="B527">
        <f>IF('Tree Inventory'!C527="","","Fruit Trees")</f>
      </c>
      <c r="C527">
        <f>IF('Tree Inventory'!C527="","",'Tree Inventory'!B527)</f>
      </c>
      <c r="D527">
        <f>IF('Tree Inventory'!C527="","",'Tree Inventory'!E527)</f>
      </c>
      <c r="E527">
        <f>IF('Tree Inventory'!C527="","",'Tree Inventory'!F527)</f>
      </c>
      <c r="F527">
        <f>IF('Tree Inventory'!C527="","",'Tree Inventory'!G527)</f>
      </c>
      <c r="G527">
        <f>IF('Tree Inventory'!C527="","",IF('Tree Inventory'!H527="","",TEXT('Tree Inventory'!H527,"yyyy-mm-dd")))</f>
      </c>
      <c r="H527">
        <f>IF('Tree Inventory'!C527="","",IF('Tree Inventory'!J527="Active","active","needs-review"))</f>
      </c>
      <c r="I527">
        <f>IF('Tree Inventory'!C527="","",'Tree Inventory'!L527)</f>
      </c>
      <c r="J527">
        <f>IF('Tree Inventory'!C527="","",'Tree Inventory'!D527)</f>
      </c>
      <c r="K527">
        <f>IF('Tree Inventory'!C527="","",'Tree Inventory'!I527)</f>
      </c>
      <c r="L527">
        <f>IF('Tree Inventory'!C527="","",'Tree Inventory'!A527)</f>
      </c>
    </row>
    <row r="528" spans="1:12" x14ac:dyDescent="0.25">
      <c r="A528">
        <f>IF('Tree Inventory'!C528="","",'Tree Inventory'!C528)</f>
      </c>
      <c r="B528">
        <f>IF('Tree Inventory'!C528="","","Fruit Trees")</f>
      </c>
      <c r="C528">
        <f>IF('Tree Inventory'!C528="","",'Tree Inventory'!B528)</f>
      </c>
      <c r="D528">
        <f>IF('Tree Inventory'!C528="","",'Tree Inventory'!E528)</f>
      </c>
      <c r="E528">
        <f>IF('Tree Inventory'!C528="","",'Tree Inventory'!F528)</f>
      </c>
      <c r="F528">
        <f>IF('Tree Inventory'!C528="","",'Tree Inventory'!G528)</f>
      </c>
      <c r="G528">
        <f>IF('Tree Inventory'!C528="","",IF('Tree Inventory'!H528="","",TEXT('Tree Inventory'!H528,"yyyy-mm-dd")))</f>
      </c>
      <c r="H528">
        <f>IF('Tree Inventory'!C528="","",IF('Tree Inventory'!J528="Active","active","needs-review"))</f>
      </c>
      <c r="I528">
        <f>IF('Tree Inventory'!C528="","",'Tree Inventory'!L528)</f>
      </c>
      <c r="J528">
        <f>IF('Tree Inventory'!C528="","",'Tree Inventory'!D528)</f>
      </c>
      <c r="K528">
        <f>IF('Tree Inventory'!C528="","",'Tree Inventory'!I528)</f>
      </c>
      <c r="L528">
        <f>IF('Tree Inventory'!C528="","",'Tree Inventory'!A528)</f>
      </c>
    </row>
    <row r="529" spans="1:12" x14ac:dyDescent="0.25">
      <c r="A529">
        <f>IF('Tree Inventory'!C529="","",'Tree Inventory'!C529)</f>
      </c>
      <c r="B529">
        <f>IF('Tree Inventory'!C529="","","Fruit Trees")</f>
      </c>
      <c r="C529">
        <f>IF('Tree Inventory'!C529="","",'Tree Inventory'!B529)</f>
      </c>
      <c r="D529">
        <f>IF('Tree Inventory'!C529="","",'Tree Inventory'!E529)</f>
      </c>
      <c r="E529">
        <f>IF('Tree Inventory'!C529="","",'Tree Inventory'!F529)</f>
      </c>
      <c r="F529">
        <f>IF('Tree Inventory'!C529="","",'Tree Inventory'!G529)</f>
      </c>
      <c r="G529">
        <f>IF('Tree Inventory'!C529="","",IF('Tree Inventory'!H529="","",TEXT('Tree Inventory'!H529,"yyyy-mm-dd")))</f>
      </c>
      <c r="H529">
        <f>IF('Tree Inventory'!C529="","",IF('Tree Inventory'!J529="Active","active","needs-review"))</f>
      </c>
      <c r="I529">
        <f>IF('Tree Inventory'!C529="","",'Tree Inventory'!L529)</f>
      </c>
      <c r="J529">
        <f>IF('Tree Inventory'!C529="","",'Tree Inventory'!D529)</f>
      </c>
      <c r="K529">
        <f>IF('Tree Inventory'!C529="","",'Tree Inventory'!I529)</f>
      </c>
      <c r="L529">
        <f>IF('Tree Inventory'!C529="","",'Tree Inventory'!A529)</f>
      </c>
    </row>
    <row r="530" spans="1:12" x14ac:dyDescent="0.25">
      <c r="A530">
        <f>IF('Tree Inventory'!C530="","",'Tree Inventory'!C530)</f>
      </c>
      <c r="B530">
        <f>IF('Tree Inventory'!C530="","","Fruit Trees")</f>
      </c>
      <c r="C530">
        <f>IF('Tree Inventory'!C530="","",'Tree Inventory'!B530)</f>
      </c>
      <c r="D530">
        <f>IF('Tree Inventory'!C530="","",'Tree Inventory'!E530)</f>
      </c>
      <c r="E530">
        <f>IF('Tree Inventory'!C530="","",'Tree Inventory'!F530)</f>
      </c>
      <c r="F530">
        <f>IF('Tree Inventory'!C530="","",'Tree Inventory'!G530)</f>
      </c>
      <c r="G530">
        <f>IF('Tree Inventory'!C530="","",IF('Tree Inventory'!H530="","",TEXT('Tree Inventory'!H530,"yyyy-mm-dd")))</f>
      </c>
      <c r="H530">
        <f>IF('Tree Inventory'!C530="","",IF('Tree Inventory'!J530="Active","active","needs-review"))</f>
      </c>
      <c r="I530">
        <f>IF('Tree Inventory'!C530="","",'Tree Inventory'!L530)</f>
      </c>
      <c r="J530">
        <f>IF('Tree Inventory'!C530="","",'Tree Inventory'!D530)</f>
      </c>
      <c r="K530">
        <f>IF('Tree Inventory'!C530="","",'Tree Inventory'!I530)</f>
      </c>
      <c r="L530">
        <f>IF('Tree Inventory'!C530="","",'Tree Inventory'!A530)</f>
      </c>
    </row>
    <row r="531" spans="1:12" x14ac:dyDescent="0.25">
      <c r="A531">
        <f>IF('Tree Inventory'!C531="","",'Tree Inventory'!C531)</f>
      </c>
      <c r="B531">
        <f>IF('Tree Inventory'!C531="","","Fruit Trees")</f>
      </c>
      <c r="C531">
        <f>IF('Tree Inventory'!C531="","",'Tree Inventory'!B531)</f>
      </c>
      <c r="D531">
        <f>IF('Tree Inventory'!C531="","",'Tree Inventory'!E531)</f>
      </c>
      <c r="E531">
        <f>IF('Tree Inventory'!C531="","",'Tree Inventory'!F531)</f>
      </c>
      <c r="F531">
        <f>IF('Tree Inventory'!C531="","",'Tree Inventory'!G531)</f>
      </c>
      <c r="G531">
        <f>IF('Tree Inventory'!C531="","",IF('Tree Inventory'!H531="","",TEXT('Tree Inventory'!H531,"yyyy-mm-dd")))</f>
      </c>
      <c r="H531">
        <f>IF('Tree Inventory'!C531="","",IF('Tree Inventory'!J531="Active","active","needs-review"))</f>
      </c>
      <c r="I531">
        <f>IF('Tree Inventory'!C531="","",'Tree Inventory'!L531)</f>
      </c>
      <c r="J531">
        <f>IF('Tree Inventory'!C531="","",'Tree Inventory'!D531)</f>
      </c>
      <c r="K531">
        <f>IF('Tree Inventory'!C531="","",'Tree Inventory'!I531)</f>
      </c>
      <c r="L531">
        <f>IF('Tree Inventory'!C531="","",'Tree Inventory'!A531)</f>
      </c>
    </row>
    <row r="532" spans="1:12" x14ac:dyDescent="0.25">
      <c r="A532">
        <f>IF('Tree Inventory'!C532="","",'Tree Inventory'!C532)</f>
      </c>
      <c r="B532">
        <f>IF('Tree Inventory'!C532="","","Fruit Trees")</f>
      </c>
      <c r="C532">
        <f>IF('Tree Inventory'!C532="","",'Tree Inventory'!B532)</f>
      </c>
      <c r="D532">
        <f>IF('Tree Inventory'!C532="","",'Tree Inventory'!E532)</f>
      </c>
      <c r="E532">
        <f>IF('Tree Inventory'!C532="","",'Tree Inventory'!F532)</f>
      </c>
      <c r="F532">
        <f>IF('Tree Inventory'!C532="","",'Tree Inventory'!G532)</f>
      </c>
      <c r="G532">
        <f>IF('Tree Inventory'!C532="","",IF('Tree Inventory'!H532="","",TEXT('Tree Inventory'!H532,"yyyy-mm-dd")))</f>
      </c>
      <c r="H532">
        <f>IF('Tree Inventory'!C532="","",IF('Tree Inventory'!J532="Active","active","needs-review"))</f>
      </c>
      <c r="I532">
        <f>IF('Tree Inventory'!C532="","",'Tree Inventory'!L532)</f>
      </c>
      <c r="J532">
        <f>IF('Tree Inventory'!C532="","",'Tree Inventory'!D532)</f>
      </c>
      <c r="K532">
        <f>IF('Tree Inventory'!C532="","",'Tree Inventory'!I532)</f>
      </c>
      <c r="L532">
        <f>IF('Tree Inventory'!C532="","",'Tree Inventory'!A532)</f>
      </c>
    </row>
    <row r="533" spans="1:12" x14ac:dyDescent="0.25">
      <c r="A533">
        <f>IF('Tree Inventory'!C533="","",'Tree Inventory'!C533)</f>
      </c>
      <c r="B533">
        <f>IF('Tree Inventory'!C533="","","Fruit Trees")</f>
      </c>
      <c r="C533">
        <f>IF('Tree Inventory'!C533="","",'Tree Inventory'!B533)</f>
      </c>
      <c r="D533">
        <f>IF('Tree Inventory'!C533="","",'Tree Inventory'!E533)</f>
      </c>
      <c r="E533">
        <f>IF('Tree Inventory'!C533="","",'Tree Inventory'!F533)</f>
      </c>
      <c r="F533">
        <f>IF('Tree Inventory'!C533="","",'Tree Inventory'!G533)</f>
      </c>
      <c r="G533">
        <f>IF('Tree Inventory'!C533="","",IF('Tree Inventory'!H533="","",TEXT('Tree Inventory'!H533,"yyyy-mm-dd")))</f>
      </c>
      <c r="H533">
        <f>IF('Tree Inventory'!C533="","",IF('Tree Inventory'!J533="Active","active","needs-review"))</f>
      </c>
      <c r="I533">
        <f>IF('Tree Inventory'!C533="","",'Tree Inventory'!L533)</f>
      </c>
      <c r="J533">
        <f>IF('Tree Inventory'!C533="","",'Tree Inventory'!D533)</f>
      </c>
      <c r="K533">
        <f>IF('Tree Inventory'!C533="","",'Tree Inventory'!I533)</f>
      </c>
      <c r="L533">
        <f>IF('Tree Inventory'!C533="","",'Tree Inventory'!A533)</f>
      </c>
    </row>
    <row r="534" spans="1:12" x14ac:dyDescent="0.25">
      <c r="A534">
        <f>IF('Tree Inventory'!C534="","",'Tree Inventory'!C534)</f>
      </c>
      <c r="B534">
        <f>IF('Tree Inventory'!C534="","","Fruit Trees")</f>
      </c>
      <c r="C534">
        <f>IF('Tree Inventory'!C534="","",'Tree Inventory'!B534)</f>
      </c>
      <c r="D534">
        <f>IF('Tree Inventory'!C534="","",'Tree Inventory'!E534)</f>
      </c>
      <c r="E534">
        <f>IF('Tree Inventory'!C534="","",'Tree Inventory'!F534)</f>
      </c>
      <c r="F534">
        <f>IF('Tree Inventory'!C534="","",'Tree Inventory'!G534)</f>
      </c>
      <c r="G534">
        <f>IF('Tree Inventory'!C534="","",IF('Tree Inventory'!H534="","",TEXT('Tree Inventory'!H534,"yyyy-mm-dd")))</f>
      </c>
      <c r="H534">
        <f>IF('Tree Inventory'!C534="","",IF('Tree Inventory'!J534="Active","active","needs-review"))</f>
      </c>
      <c r="I534">
        <f>IF('Tree Inventory'!C534="","",'Tree Inventory'!L534)</f>
      </c>
      <c r="J534">
        <f>IF('Tree Inventory'!C534="","",'Tree Inventory'!D534)</f>
      </c>
      <c r="K534">
        <f>IF('Tree Inventory'!C534="","",'Tree Inventory'!I534)</f>
      </c>
      <c r="L534">
        <f>IF('Tree Inventory'!C534="","",'Tree Inventory'!A534)</f>
      </c>
    </row>
    <row r="535" spans="1:12" x14ac:dyDescent="0.25">
      <c r="A535">
        <f>IF('Tree Inventory'!C535="","",'Tree Inventory'!C535)</f>
      </c>
      <c r="B535">
        <f>IF('Tree Inventory'!C535="","","Fruit Trees")</f>
      </c>
      <c r="C535">
        <f>IF('Tree Inventory'!C535="","",'Tree Inventory'!B535)</f>
      </c>
      <c r="D535">
        <f>IF('Tree Inventory'!C535="","",'Tree Inventory'!E535)</f>
      </c>
      <c r="E535">
        <f>IF('Tree Inventory'!C535="","",'Tree Inventory'!F535)</f>
      </c>
      <c r="F535">
        <f>IF('Tree Inventory'!C535="","",'Tree Inventory'!G535)</f>
      </c>
      <c r="G535">
        <f>IF('Tree Inventory'!C535="","",IF('Tree Inventory'!H535="","",TEXT('Tree Inventory'!H535,"yyyy-mm-dd")))</f>
      </c>
      <c r="H535">
        <f>IF('Tree Inventory'!C535="","",IF('Tree Inventory'!J535="Active","active","needs-review"))</f>
      </c>
      <c r="I535">
        <f>IF('Tree Inventory'!C535="","",'Tree Inventory'!L535)</f>
      </c>
      <c r="J535">
        <f>IF('Tree Inventory'!C535="","",'Tree Inventory'!D535)</f>
      </c>
      <c r="K535">
        <f>IF('Tree Inventory'!C535="","",'Tree Inventory'!I535)</f>
      </c>
      <c r="L535">
        <f>IF('Tree Inventory'!C535="","",'Tree Inventory'!A535)</f>
      </c>
    </row>
    <row r="536" spans="1:12" x14ac:dyDescent="0.25">
      <c r="A536">
        <f>IF('Tree Inventory'!C536="","",'Tree Inventory'!C536)</f>
      </c>
      <c r="B536">
        <f>IF('Tree Inventory'!C536="","","Fruit Trees")</f>
      </c>
      <c r="C536">
        <f>IF('Tree Inventory'!C536="","",'Tree Inventory'!B536)</f>
      </c>
      <c r="D536">
        <f>IF('Tree Inventory'!C536="","",'Tree Inventory'!E536)</f>
      </c>
      <c r="E536">
        <f>IF('Tree Inventory'!C536="","",'Tree Inventory'!F536)</f>
      </c>
      <c r="F536">
        <f>IF('Tree Inventory'!C536="","",'Tree Inventory'!G536)</f>
      </c>
      <c r="G536">
        <f>IF('Tree Inventory'!C536="","",IF('Tree Inventory'!H536="","",TEXT('Tree Inventory'!H536,"yyyy-mm-dd")))</f>
      </c>
      <c r="H536">
        <f>IF('Tree Inventory'!C536="","",IF('Tree Inventory'!J536="Active","active","needs-review"))</f>
      </c>
      <c r="I536">
        <f>IF('Tree Inventory'!C536="","",'Tree Inventory'!L536)</f>
      </c>
      <c r="J536">
        <f>IF('Tree Inventory'!C536="","",'Tree Inventory'!D536)</f>
      </c>
      <c r="K536">
        <f>IF('Tree Inventory'!C536="","",'Tree Inventory'!I536)</f>
      </c>
      <c r="L536">
        <f>IF('Tree Inventory'!C536="","",'Tree Inventory'!A536)</f>
      </c>
    </row>
    <row r="537" spans="1:12" x14ac:dyDescent="0.25">
      <c r="A537">
        <f>IF('Tree Inventory'!C537="","",'Tree Inventory'!C537)</f>
      </c>
      <c r="B537">
        <f>IF('Tree Inventory'!C537="","","Fruit Trees")</f>
      </c>
      <c r="C537">
        <f>IF('Tree Inventory'!C537="","",'Tree Inventory'!B537)</f>
      </c>
      <c r="D537">
        <f>IF('Tree Inventory'!C537="","",'Tree Inventory'!E537)</f>
      </c>
      <c r="E537">
        <f>IF('Tree Inventory'!C537="","",'Tree Inventory'!F537)</f>
      </c>
      <c r="F537">
        <f>IF('Tree Inventory'!C537="","",'Tree Inventory'!G537)</f>
      </c>
      <c r="G537">
        <f>IF('Tree Inventory'!C537="","",IF('Tree Inventory'!H537="","",TEXT('Tree Inventory'!H537,"yyyy-mm-dd")))</f>
      </c>
      <c r="H537">
        <f>IF('Tree Inventory'!C537="","",IF('Tree Inventory'!J537="Active","active","needs-review"))</f>
      </c>
      <c r="I537">
        <f>IF('Tree Inventory'!C537="","",'Tree Inventory'!L537)</f>
      </c>
      <c r="J537">
        <f>IF('Tree Inventory'!C537="","",'Tree Inventory'!D537)</f>
      </c>
      <c r="K537">
        <f>IF('Tree Inventory'!C537="","",'Tree Inventory'!I537)</f>
      </c>
      <c r="L537">
        <f>IF('Tree Inventory'!C537="","",'Tree Inventory'!A537)</f>
      </c>
    </row>
    <row r="538" spans="1:12" x14ac:dyDescent="0.25">
      <c r="A538">
        <f>IF('Tree Inventory'!C538="","",'Tree Inventory'!C538)</f>
      </c>
      <c r="B538">
        <f>IF('Tree Inventory'!C538="","","Fruit Trees")</f>
      </c>
      <c r="C538">
        <f>IF('Tree Inventory'!C538="","",'Tree Inventory'!B538)</f>
      </c>
      <c r="D538">
        <f>IF('Tree Inventory'!C538="","",'Tree Inventory'!E538)</f>
      </c>
      <c r="E538">
        <f>IF('Tree Inventory'!C538="","",'Tree Inventory'!F538)</f>
      </c>
      <c r="F538">
        <f>IF('Tree Inventory'!C538="","",'Tree Inventory'!G538)</f>
      </c>
      <c r="G538">
        <f>IF('Tree Inventory'!C538="","",IF('Tree Inventory'!H538="","",TEXT('Tree Inventory'!H538,"yyyy-mm-dd")))</f>
      </c>
      <c r="H538">
        <f>IF('Tree Inventory'!C538="","",IF('Tree Inventory'!J538="Active","active","needs-review"))</f>
      </c>
      <c r="I538">
        <f>IF('Tree Inventory'!C538="","",'Tree Inventory'!L538)</f>
      </c>
      <c r="J538">
        <f>IF('Tree Inventory'!C538="","",'Tree Inventory'!D538)</f>
      </c>
      <c r="K538">
        <f>IF('Tree Inventory'!C538="","",'Tree Inventory'!I538)</f>
      </c>
      <c r="L538">
        <f>IF('Tree Inventory'!C538="","",'Tree Inventory'!A538)</f>
      </c>
    </row>
    <row r="539" spans="1:12" x14ac:dyDescent="0.25">
      <c r="A539">
        <f>IF('Tree Inventory'!C539="","",'Tree Inventory'!C539)</f>
      </c>
      <c r="B539">
        <f>IF('Tree Inventory'!C539="","","Fruit Trees")</f>
      </c>
      <c r="C539">
        <f>IF('Tree Inventory'!C539="","",'Tree Inventory'!B539)</f>
      </c>
      <c r="D539">
        <f>IF('Tree Inventory'!C539="","",'Tree Inventory'!E539)</f>
      </c>
      <c r="E539">
        <f>IF('Tree Inventory'!C539="","",'Tree Inventory'!F539)</f>
      </c>
      <c r="F539">
        <f>IF('Tree Inventory'!C539="","",'Tree Inventory'!G539)</f>
      </c>
      <c r="G539">
        <f>IF('Tree Inventory'!C539="","",IF('Tree Inventory'!H539="","",TEXT('Tree Inventory'!H539,"yyyy-mm-dd")))</f>
      </c>
      <c r="H539">
        <f>IF('Tree Inventory'!C539="","",IF('Tree Inventory'!J539="Active","active","needs-review"))</f>
      </c>
      <c r="I539">
        <f>IF('Tree Inventory'!C539="","",'Tree Inventory'!L539)</f>
      </c>
      <c r="J539">
        <f>IF('Tree Inventory'!C539="","",'Tree Inventory'!D539)</f>
      </c>
      <c r="K539">
        <f>IF('Tree Inventory'!C539="","",'Tree Inventory'!I539)</f>
      </c>
      <c r="L539">
        <f>IF('Tree Inventory'!C539="","",'Tree Inventory'!A539)</f>
      </c>
    </row>
    <row r="540" spans="1:12" x14ac:dyDescent="0.25">
      <c r="A540">
        <f>IF('Tree Inventory'!C540="","",'Tree Inventory'!C540)</f>
      </c>
      <c r="B540">
        <f>IF('Tree Inventory'!C540="","","Fruit Trees")</f>
      </c>
      <c r="C540">
        <f>IF('Tree Inventory'!C540="","",'Tree Inventory'!B540)</f>
      </c>
      <c r="D540">
        <f>IF('Tree Inventory'!C540="","",'Tree Inventory'!E540)</f>
      </c>
      <c r="E540">
        <f>IF('Tree Inventory'!C540="","",'Tree Inventory'!F540)</f>
      </c>
      <c r="F540">
        <f>IF('Tree Inventory'!C540="","",'Tree Inventory'!G540)</f>
      </c>
      <c r="G540">
        <f>IF('Tree Inventory'!C540="","",IF('Tree Inventory'!H540="","",TEXT('Tree Inventory'!H540,"yyyy-mm-dd")))</f>
      </c>
      <c r="H540">
        <f>IF('Tree Inventory'!C540="","",IF('Tree Inventory'!J540="Active","active","needs-review"))</f>
      </c>
      <c r="I540">
        <f>IF('Tree Inventory'!C540="","",'Tree Inventory'!L540)</f>
      </c>
      <c r="J540">
        <f>IF('Tree Inventory'!C540="","",'Tree Inventory'!D540)</f>
      </c>
      <c r="K540">
        <f>IF('Tree Inventory'!C540="","",'Tree Inventory'!I540)</f>
      </c>
      <c r="L540">
        <f>IF('Tree Inventory'!C540="","",'Tree Inventory'!A540)</f>
      </c>
    </row>
    <row r="541" spans="1:12" x14ac:dyDescent="0.25">
      <c r="A541">
        <f>IF('Tree Inventory'!C541="","",'Tree Inventory'!C541)</f>
      </c>
      <c r="B541">
        <f>IF('Tree Inventory'!C541="","","Fruit Trees")</f>
      </c>
      <c r="C541">
        <f>IF('Tree Inventory'!C541="","",'Tree Inventory'!B541)</f>
      </c>
      <c r="D541">
        <f>IF('Tree Inventory'!C541="","",'Tree Inventory'!E541)</f>
      </c>
      <c r="E541">
        <f>IF('Tree Inventory'!C541="","",'Tree Inventory'!F541)</f>
      </c>
      <c r="F541">
        <f>IF('Tree Inventory'!C541="","",'Tree Inventory'!G541)</f>
      </c>
      <c r="G541">
        <f>IF('Tree Inventory'!C541="","",IF('Tree Inventory'!H541="","",TEXT('Tree Inventory'!H541,"yyyy-mm-dd")))</f>
      </c>
      <c r="H541">
        <f>IF('Tree Inventory'!C541="","",IF('Tree Inventory'!J541="Active","active","needs-review"))</f>
      </c>
      <c r="I541">
        <f>IF('Tree Inventory'!C541="","",'Tree Inventory'!L541)</f>
      </c>
      <c r="J541">
        <f>IF('Tree Inventory'!C541="","",'Tree Inventory'!D541)</f>
      </c>
      <c r="K541">
        <f>IF('Tree Inventory'!C541="","",'Tree Inventory'!I541)</f>
      </c>
      <c r="L541">
        <f>IF('Tree Inventory'!C541="","",'Tree Inventory'!A541)</f>
      </c>
    </row>
    <row r="542" spans="1:12" x14ac:dyDescent="0.25">
      <c r="A542">
        <f>IF('Tree Inventory'!C542="","",'Tree Inventory'!C542)</f>
      </c>
      <c r="B542">
        <f>IF('Tree Inventory'!C542="","","Fruit Trees")</f>
      </c>
      <c r="C542">
        <f>IF('Tree Inventory'!C542="","",'Tree Inventory'!B542)</f>
      </c>
      <c r="D542">
        <f>IF('Tree Inventory'!C542="","",'Tree Inventory'!E542)</f>
      </c>
      <c r="E542">
        <f>IF('Tree Inventory'!C542="","",'Tree Inventory'!F542)</f>
      </c>
      <c r="F542">
        <f>IF('Tree Inventory'!C542="","",'Tree Inventory'!G542)</f>
      </c>
      <c r="G542">
        <f>IF('Tree Inventory'!C542="","",IF('Tree Inventory'!H542="","",TEXT('Tree Inventory'!H542,"yyyy-mm-dd")))</f>
      </c>
      <c r="H542">
        <f>IF('Tree Inventory'!C542="","",IF('Tree Inventory'!J542="Active","active","needs-review"))</f>
      </c>
      <c r="I542">
        <f>IF('Tree Inventory'!C542="","",'Tree Inventory'!L542)</f>
      </c>
      <c r="J542">
        <f>IF('Tree Inventory'!C542="","",'Tree Inventory'!D542)</f>
      </c>
      <c r="K542">
        <f>IF('Tree Inventory'!C542="","",'Tree Inventory'!I542)</f>
      </c>
      <c r="L542">
        <f>IF('Tree Inventory'!C542="","",'Tree Inventory'!A542)</f>
      </c>
    </row>
    <row r="543" spans="1:12" x14ac:dyDescent="0.25">
      <c r="A543">
        <f>IF('Tree Inventory'!C543="","",'Tree Inventory'!C543)</f>
      </c>
      <c r="B543">
        <f>IF('Tree Inventory'!C543="","","Fruit Trees")</f>
      </c>
      <c r="C543">
        <f>IF('Tree Inventory'!C543="","",'Tree Inventory'!B543)</f>
      </c>
      <c r="D543">
        <f>IF('Tree Inventory'!C543="","",'Tree Inventory'!E543)</f>
      </c>
      <c r="E543">
        <f>IF('Tree Inventory'!C543="","",'Tree Inventory'!F543)</f>
      </c>
      <c r="F543">
        <f>IF('Tree Inventory'!C543="","",'Tree Inventory'!G543)</f>
      </c>
      <c r="G543">
        <f>IF('Tree Inventory'!C543="","",IF('Tree Inventory'!H543="","",TEXT('Tree Inventory'!H543,"yyyy-mm-dd")))</f>
      </c>
      <c r="H543">
        <f>IF('Tree Inventory'!C543="","",IF('Tree Inventory'!J543="Active","active","needs-review"))</f>
      </c>
      <c r="I543">
        <f>IF('Tree Inventory'!C543="","",'Tree Inventory'!L543)</f>
      </c>
      <c r="J543">
        <f>IF('Tree Inventory'!C543="","",'Tree Inventory'!D543)</f>
      </c>
      <c r="K543">
        <f>IF('Tree Inventory'!C543="","",'Tree Inventory'!I543)</f>
      </c>
      <c r="L543">
        <f>IF('Tree Inventory'!C543="","",'Tree Inventory'!A543)</f>
      </c>
    </row>
    <row r="544" spans="1:12" x14ac:dyDescent="0.25">
      <c r="A544">
        <f>IF('Tree Inventory'!C544="","",'Tree Inventory'!C544)</f>
      </c>
      <c r="B544">
        <f>IF('Tree Inventory'!C544="","","Fruit Trees")</f>
      </c>
      <c r="C544">
        <f>IF('Tree Inventory'!C544="","",'Tree Inventory'!B544)</f>
      </c>
      <c r="D544">
        <f>IF('Tree Inventory'!C544="","",'Tree Inventory'!E544)</f>
      </c>
      <c r="E544">
        <f>IF('Tree Inventory'!C544="","",'Tree Inventory'!F544)</f>
      </c>
      <c r="F544">
        <f>IF('Tree Inventory'!C544="","",'Tree Inventory'!G544)</f>
      </c>
      <c r="G544">
        <f>IF('Tree Inventory'!C544="","",IF('Tree Inventory'!H544="","",TEXT('Tree Inventory'!H544,"yyyy-mm-dd")))</f>
      </c>
      <c r="H544">
        <f>IF('Tree Inventory'!C544="","",IF('Tree Inventory'!J544="Active","active","needs-review"))</f>
      </c>
      <c r="I544">
        <f>IF('Tree Inventory'!C544="","",'Tree Inventory'!L544)</f>
      </c>
      <c r="J544">
        <f>IF('Tree Inventory'!C544="","",'Tree Inventory'!D544)</f>
      </c>
      <c r="K544">
        <f>IF('Tree Inventory'!C544="","",'Tree Inventory'!I544)</f>
      </c>
      <c r="L544">
        <f>IF('Tree Inventory'!C544="","",'Tree Inventory'!A544)</f>
      </c>
    </row>
    <row r="545" spans="1:12" x14ac:dyDescent="0.25">
      <c r="A545">
        <f>IF('Tree Inventory'!C545="","",'Tree Inventory'!C545)</f>
      </c>
      <c r="B545">
        <f>IF('Tree Inventory'!C545="","","Fruit Trees")</f>
      </c>
      <c r="C545">
        <f>IF('Tree Inventory'!C545="","",'Tree Inventory'!B545)</f>
      </c>
      <c r="D545">
        <f>IF('Tree Inventory'!C545="","",'Tree Inventory'!E545)</f>
      </c>
      <c r="E545">
        <f>IF('Tree Inventory'!C545="","",'Tree Inventory'!F545)</f>
      </c>
      <c r="F545">
        <f>IF('Tree Inventory'!C545="","",'Tree Inventory'!G545)</f>
      </c>
      <c r="G545">
        <f>IF('Tree Inventory'!C545="","",IF('Tree Inventory'!H545="","",TEXT('Tree Inventory'!H545,"yyyy-mm-dd")))</f>
      </c>
      <c r="H545">
        <f>IF('Tree Inventory'!C545="","",IF('Tree Inventory'!J545="Active","active","needs-review"))</f>
      </c>
      <c r="I545">
        <f>IF('Tree Inventory'!C545="","",'Tree Inventory'!L545)</f>
      </c>
      <c r="J545">
        <f>IF('Tree Inventory'!C545="","",'Tree Inventory'!D545)</f>
      </c>
      <c r="K545">
        <f>IF('Tree Inventory'!C545="","",'Tree Inventory'!I545)</f>
      </c>
      <c r="L545">
        <f>IF('Tree Inventory'!C545="","",'Tree Inventory'!A545)</f>
      </c>
    </row>
    <row r="546" spans="1:12" x14ac:dyDescent="0.25">
      <c r="A546">
        <f>IF('Tree Inventory'!C546="","",'Tree Inventory'!C546)</f>
      </c>
      <c r="B546">
        <f>IF('Tree Inventory'!C546="","","Fruit Trees")</f>
      </c>
      <c r="C546">
        <f>IF('Tree Inventory'!C546="","",'Tree Inventory'!B546)</f>
      </c>
      <c r="D546">
        <f>IF('Tree Inventory'!C546="","",'Tree Inventory'!E546)</f>
      </c>
      <c r="E546">
        <f>IF('Tree Inventory'!C546="","",'Tree Inventory'!F546)</f>
      </c>
      <c r="F546">
        <f>IF('Tree Inventory'!C546="","",'Tree Inventory'!G546)</f>
      </c>
      <c r="G546">
        <f>IF('Tree Inventory'!C546="","",IF('Tree Inventory'!H546="","",TEXT('Tree Inventory'!H546,"yyyy-mm-dd")))</f>
      </c>
      <c r="H546">
        <f>IF('Tree Inventory'!C546="","",IF('Tree Inventory'!J546="Active","active","needs-review"))</f>
      </c>
      <c r="I546">
        <f>IF('Tree Inventory'!C546="","",'Tree Inventory'!L546)</f>
      </c>
      <c r="J546">
        <f>IF('Tree Inventory'!C546="","",'Tree Inventory'!D546)</f>
      </c>
      <c r="K546">
        <f>IF('Tree Inventory'!C546="","",'Tree Inventory'!I546)</f>
      </c>
      <c r="L546">
        <f>IF('Tree Inventory'!C546="","",'Tree Inventory'!A546)</f>
      </c>
    </row>
    <row r="547" spans="1:12" x14ac:dyDescent="0.25">
      <c r="A547">
        <f>IF('Tree Inventory'!C547="","",'Tree Inventory'!C547)</f>
      </c>
      <c r="B547">
        <f>IF('Tree Inventory'!C547="","","Fruit Trees")</f>
      </c>
      <c r="C547">
        <f>IF('Tree Inventory'!C547="","",'Tree Inventory'!B547)</f>
      </c>
      <c r="D547">
        <f>IF('Tree Inventory'!C547="","",'Tree Inventory'!E547)</f>
      </c>
      <c r="E547">
        <f>IF('Tree Inventory'!C547="","",'Tree Inventory'!F547)</f>
      </c>
      <c r="F547">
        <f>IF('Tree Inventory'!C547="","",'Tree Inventory'!G547)</f>
      </c>
      <c r="G547">
        <f>IF('Tree Inventory'!C547="","",IF('Tree Inventory'!H547="","",TEXT('Tree Inventory'!H547,"yyyy-mm-dd")))</f>
      </c>
      <c r="H547">
        <f>IF('Tree Inventory'!C547="","",IF('Tree Inventory'!J547="Active","active","needs-review"))</f>
      </c>
      <c r="I547">
        <f>IF('Tree Inventory'!C547="","",'Tree Inventory'!L547)</f>
      </c>
      <c r="J547">
        <f>IF('Tree Inventory'!C547="","",'Tree Inventory'!D547)</f>
      </c>
      <c r="K547">
        <f>IF('Tree Inventory'!C547="","",'Tree Inventory'!I547)</f>
      </c>
      <c r="L547">
        <f>IF('Tree Inventory'!C547="","",'Tree Inventory'!A547)</f>
      </c>
    </row>
    <row r="548" spans="1:12" x14ac:dyDescent="0.25">
      <c r="A548">
        <f>IF('Tree Inventory'!C548="","",'Tree Inventory'!C548)</f>
      </c>
      <c r="B548">
        <f>IF('Tree Inventory'!C548="","","Fruit Trees")</f>
      </c>
      <c r="C548">
        <f>IF('Tree Inventory'!C548="","",'Tree Inventory'!B548)</f>
      </c>
      <c r="D548">
        <f>IF('Tree Inventory'!C548="","",'Tree Inventory'!E548)</f>
      </c>
      <c r="E548">
        <f>IF('Tree Inventory'!C548="","",'Tree Inventory'!F548)</f>
      </c>
      <c r="F548">
        <f>IF('Tree Inventory'!C548="","",'Tree Inventory'!G548)</f>
      </c>
      <c r="G548">
        <f>IF('Tree Inventory'!C548="","",IF('Tree Inventory'!H548="","",TEXT('Tree Inventory'!H548,"yyyy-mm-dd")))</f>
      </c>
      <c r="H548">
        <f>IF('Tree Inventory'!C548="","",IF('Tree Inventory'!J548="Active","active","needs-review"))</f>
      </c>
      <c r="I548">
        <f>IF('Tree Inventory'!C548="","",'Tree Inventory'!L548)</f>
      </c>
      <c r="J548">
        <f>IF('Tree Inventory'!C548="","",'Tree Inventory'!D548)</f>
      </c>
      <c r="K548">
        <f>IF('Tree Inventory'!C548="","",'Tree Inventory'!I548)</f>
      </c>
      <c r="L548">
        <f>IF('Tree Inventory'!C548="","",'Tree Inventory'!A548)</f>
      </c>
    </row>
    <row r="549" spans="1:12" x14ac:dyDescent="0.25">
      <c r="A549">
        <f>IF('Tree Inventory'!C549="","",'Tree Inventory'!C549)</f>
      </c>
      <c r="B549">
        <f>IF('Tree Inventory'!C549="","","Fruit Trees")</f>
      </c>
      <c r="C549">
        <f>IF('Tree Inventory'!C549="","",'Tree Inventory'!B549)</f>
      </c>
      <c r="D549">
        <f>IF('Tree Inventory'!C549="","",'Tree Inventory'!E549)</f>
      </c>
      <c r="E549">
        <f>IF('Tree Inventory'!C549="","",'Tree Inventory'!F549)</f>
      </c>
      <c r="F549">
        <f>IF('Tree Inventory'!C549="","",'Tree Inventory'!G549)</f>
      </c>
      <c r="G549">
        <f>IF('Tree Inventory'!C549="","",IF('Tree Inventory'!H549="","",TEXT('Tree Inventory'!H549,"yyyy-mm-dd")))</f>
      </c>
      <c r="H549">
        <f>IF('Tree Inventory'!C549="","",IF('Tree Inventory'!J549="Active","active","needs-review"))</f>
      </c>
      <c r="I549">
        <f>IF('Tree Inventory'!C549="","",'Tree Inventory'!L549)</f>
      </c>
      <c r="J549">
        <f>IF('Tree Inventory'!C549="","",'Tree Inventory'!D549)</f>
      </c>
      <c r="K549">
        <f>IF('Tree Inventory'!C549="","",'Tree Inventory'!I549)</f>
      </c>
      <c r="L549">
        <f>IF('Tree Inventory'!C549="","",'Tree Inventory'!A549)</f>
      </c>
    </row>
    <row r="550" spans="1:12" x14ac:dyDescent="0.25">
      <c r="A550">
        <f>IF('Tree Inventory'!C550="","",'Tree Inventory'!C550)</f>
      </c>
      <c r="B550">
        <f>IF('Tree Inventory'!C550="","","Fruit Trees")</f>
      </c>
      <c r="C550">
        <f>IF('Tree Inventory'!C550="","",'Tree Inventory'!B550)</f>
      </c>
      <c r="D550">
        <f>IF('Tree Inventory'!C550="","",'Tree Inventory'!E550)</f>
      </c>
      <c r="E550">
        <f>IF('Tree Inventory'!C550="","",'Tree Inventory'!F550)</f>
      </c>
      <c r="F550">
        <f>IF('Tree Inventory'!C550="","",'Tree Inventory'!G550)</f>
      </c>
      <c r="G550">
        <f>IF('Tree Inventory'!C550="","",IF('Tree Inventory'!H550="","",TEXT('Tree Inventory'!H550,"yyyy-mm-dd")))</f>
      </c>
      <c r="H550">
        <f>IF('Tree Inventory'!C550="","",IF('Tree Inventory'!J550="Active","active","needs-review"))</f>
      </c>
      <c r="I550">
        <f>IF('Tree Inventory'!C550="","",'Tree Inventory'!L550)</f>
      </c>
      <c r="J550">
        <f>IF('Tree Inventory'!C550="","",'Tree Inventory'!D550)</f>
      </c>
      <c r="K550">
        <f>IF('Tree Inventory'!C550="","",'Tree Inventory'!I550)</f>
      </c>
      <c r="L550">
        <f>IF('Tree Inventory'!C550="","",'Tree Inventory'!A550)</f>
      </c>
    </row>
    <row r="551" spans="1:12" x14ac:dyDescent="0.25">
      <c r="A551">
        <f>IF('Tree Inventory'!C551="","",'Tree Inventory'!C551)</f>
      </c>
      <c r="B551">
        <f>IF('Tree Inventory'!C551="","","Fruit Trees")</f>
      </c>
      <c r="C551">
        <f>IF('Tree Inventory'!C551="","",'Tree Inventory'!B551)</f>
      </c>
      <c r="D551">
        <f>IF('Tree Inventory'!C551="","",'Tree Inventory'!E551)</f>
      </c>
      <c r="E551">
        <f>IF('Tree Inventory'!C551="","",'Tree Inventory'!F551)</f>
      </c>
      <c r="F551">
        <f>IF('Tree Inventory'!C551="","",'Tree Inventory'!G551)</f>
      </c>
      <c r="G551">
        <f>IF('Tree Inventory'!C551="","",IF('Tree Inventory'!H551="","",TEXT('Tree Inventory'!H551,"yyyy-mm-dd")))</f>
      </c>
      <c r="H551">
        <f>IF('Tree Inventory'!C551="","",IF('Tree Inventory'!J551="Active","active","needs-review"))</f>
      </c>
      <c r="I551">
        <f>IF('Tree Inventory'!C551="","",'Tree Inventory'!L551)</f>
      </c>
      <c r="J551">
        <f>IF('Tree Inventory'!C551="","",'Tree Inventory'!D551)</f>
      </c>
      <c r="K551">
        <f>IF('Tree Inventory'!C551="","",'Tree Inventory'!I551)</f>
      </c>
      <c r="L551">
        <f>IF('Tree Inventory'!C551="","",'Tree Inventory'!A551)</f>
      </c>
    </row>
    <row r="552" spans="1:12" x14ac:dyDescent="0.25">
      <c r="A552">
        <f>IF('Tree Inventory'!C552="","",'Tree Inventory'!C552)</f>
      </c>
      <c r="B552">
        <f>IF('Tree Inventory'!C552="","","Fruit Trees")</f>
      </c>
      <c r="C552">
        <f>IF('Tree Inventory'!C552="","",'Tree Inventory'!B552)</f>
      </c>
      <c r="D552">
        <f>IF('Tree Inventory'!C552="","",'Tree Inventory'!E552)</f>
      </c>
      <c r="E552">
        <f>IF('Tree Inventory'!C552="","",'Tree Inventory'!F552)</f>
      </c>
      <c r="F552">
        <f>IF('Tree Inventory'!C552="","",'Tree Inventory'!G552)</f>
      </c>
      <c r="G552">
        <f>IF('Tree Inventory'!C552="","",IF('Tree Inventory'!H552="","",TEXT('Tree Inventory'!H552,"yyyy-mm-dd")))</f>
      </c>
      <c r="H552">
        <f>IF('Tree Inventory'!C552="","",IF('Tree Inventory'!J552="Active","active","needs-review"))</f>
      </c>
      <c r="I552">
        <f>IF('Tree Inventory'!C552="","",'Tree Inventory'!L552)</f>
      </c>
      <c r="J552">
        <f>IF('Tree Inventory'!C552="","",'Tree Inventory'!D552)</f>
      </c>
      <c r="K552">
        <f>IF('Tree Inventory'!C552="","",'Tree Inventory'!I552)</f>
      </c>
      <c r="L552">
        <f>IF('Tree Inventory'!C552="","",'Tree Inventory'!A552)</f>
      </c>
    </row>
    <row r="553" spans="1:12" x14ac:dyDescent="0.25">
      <c r="A553">
        <f>IF('Tree Inventory'!C553="","",'Tree Inventory'!C553)</f>
      </c>
      <c r="B553">
        <f>IF('Tree Inventory'!C553="","","Fruit Trees")</f>
      </c>
      <c r="C553">
        <f>IF('Tree Inventory'!C553="","",'Tree Inventory'!B553)</f>
      </c>
      <c r="D553">
        <f>IF('Tree Inventory'!C553="","",'Tree Inventory'!E553)</f>
      </c>
      <c r="E553">
        <f>IF('Tree Inventory'!C553="","",'Tree Inventory'!F553)</f>
      </c>
      <c r="F553">
        <f>IF('Tree Inventory'!C553="","",'Tree Inventory'!G553)</f>
      </c>
      <c r="G553">
        <f>IF('Tree Inventory'!C553="","",IF('Tree Inventory'!H553="","",TEXT('Tree Inventory'!H553,"yyyy-mm-dd")))</f>
      </c>
      <c r="H553">
        <f>IF('Tree Inventory'!C553="","",IF('Tree Inventory'!J553="Active","active","needs-review"))</f>
      </c>
      <c r="I553">
        <f>IF('Tree Inventory'!C553="","",'Tree Inventory'!L553)</f>
      </c>
      <c r="J553">
        <f>IF('Tree Inventory'!C553="","",'Tree Inventory'!D553)</f>
      </c>
      <c r="K553">
        <f>IF('Tree Inventory'!C553="","",'Tree Inventory'!I553)</f>
      </c>
      <c r="L553">
        <f>IF('Tree Inventory'!C553="","",'Tree Inventory'!A553)</f>
      </c>
    </row>
    <row r="554" spans="1:12" x14ac:dyDescent="0.25">
      <c r="A554">
        <f>IF('Tree Inventory'!C554="","",'Tree Inventory'!C554)</f>
      </c>
      <c r="B554">
        <f>IF('Tree Inventory'!C554="","","Fruit Trees")</f>
      </c>
      <c r="C554">
        <f>IF('Tree Inventory'!C554="","",'Tree Inventory'!B554)</f>
      </c>
      <c r="D554">
        <f>IF('Tree Inventory'!C554="","",'Tree Inventory'!E554)</f>
      </c>
      <c r="E554">
        <f>IF('Tree Inventory'!C554="","",'Tree Inventory'!F554)</f>
      </c>
      <c r="F554">
        <f>IF('Tree Inventory'!C554="","",'Tree Inventory'!G554)</f>
      </c>
      <c r="G554">
        <f>IF('Tree Inventory'!C554="","",IF('Tree Inventory'!H554="","",TEXT('Tree Inventory'!H554,"yyyy-mm-dd")))</f>
      </c>
      <c r="H554">
        <f>IF('Tree Inventory'!C554="","",IF('Tree Inventory'!J554="Active","active","needs-review"))</f>
      </c>
      <c r="I554">
        <f>IF('Tree Inventory'!C554="","",'Tree Inventory'!L554)</f>
      </c>
      <c r="J554">
        <f>IF('Tree Inventory'!C554="","",'Tree Inventory'!D554)</f>
      </c>
      <c r="K554">
        <f>IF('Tree Inventory'!C554="","",'Tree Inventory'!I554)</f>
      </c>
      <c r="L554">
        <f>IF('Tree Inventory'!C554="","",'Tree Inventory'!A554)</f>
      </c>
    </row>
    <row r="555" spans="1:12" x14ac:dyDescent="0.25">
      <c r="A555">
        <f>IF('Tree Inventory'!C555="","",'Tree Inventory'!C555)</f>
      </c>
      <c r="B555">
        <f>IF('Tree Inventory'!C555="","","Fruit Trees")</f>
      </c>
      <c r="C555">
        <f>IF('Tree Inventory'!C555="","",'Tree Inventory'!B555)</f>
      </c>
      <c r="D555">
        <f>IF('Tree Inventory'!C555="","",'Tree Inventory'!E555)</f>
      </c>
      <c r="E555">
        <f>IF('Tree Inventory'!C555="","",'Tree Inventory'!F555)</f>
      </c>
      <c r="F555">
        <f>IF('Tree Inventory'!C555="","",'Tree Inventory'!G555)</f>
      </c>
      <c r="G555">
        <f>IF('Tree Inventory'!C555="","",IF('Tree Inventory'!H555="","",TEXT('Tree Inventory'!H555,"yyyy-mm-dd")))</f>
      </c>
      <c r="H555">
        <f>IF('Tree Inventory'!C555="","",IF('Tree Inventory'!J555="Active","active","needs-review"))</f>
      </c>
      <c r="I555">
        <f>IF('Tree Inventory'!C555="","",'Tree Inventory'!L555)</f>
      </c>
      <c r="J555">
        <f>IF('Tree Inventory'!C555="","",'Tree Inventory'!D555)</f>
      </c>
      <c r="K555">
        <f>IF('Tree Inventory'!C555="","",'Tree Inventory'!I555)</f>
      </c>
      <c r="L555">
        <f>IF('Tree Inventory'!C555="","",'Tree Inventory'!A555)</f>
      </c>
    </row>
    <row r="556" spans="1:12" x14ac:dyDescent="0.25">
      <c r="A556">
        <f>IF('Tree Inventory'!C556="","",'Tree Inventory'!C556)</f>
      </c>
      <c r="B556">
        <f>IF('Tree Inventory'!C556="","","Fruit Trees")</f>
      </c>
      <c r="C556">
        <f>IF('Tree Inventory'!C556="","",'Tree Inventory'!B556)</f>
      </c>
      <c r="D556">
        <f>IF('Tree Inventory'!C556="","",'Tree Inventory'!E556)</f>
      </c>
      <c r="E556">
        <f>IF('Tree Inventory'!C556="","",'Tree Inventory'!F556)</f>
      </c>
      <c r="F556">
        <f>IF('Tree Inventory'!C556="","",'Tree Inventory'!G556)</f>
      </c>
      <c r="G556">
        <f>IF('Tree Inventory'!C556="","",IF('Tree Inventory'!H556="","",TEXT('Tree Inventory'!H556,"yyyy-mm-dd")))</f>
      </c>
      <c r="H556">
        <f>IF('Tree Inventory'!C556="","",IF('Tree Inventory'!J556="Active","active","needs-review"))</f>
      </c>
      <c r="I556">
        <f>IF('Tree Inventory'!C556="","",'Tree Inventory'!L556)</f>
      </c>
      <c r="J556">
        <f>IF('Tree Inventory'!C556="","",'Tree Inventory'!D556)</f>
      </c>
      <c r="K556">
        <f>IF('Tree Inventory'!C556="","",'Tree Inventory'!I556)</f>
      </c>
      <c r="L556">
        <f>IF('Tree Inventory'!C556="","",'Tree Inventory'!A556)</f>
      </c>
    </row>
    <row r="557" spans="1:12" x14ac:dyDescent="0.25">
      <c r="A557">
        <f>IF('Tree Inventory'!C557="","",'Tree Inventory'!C557)</f>
      </c>
      <c r="B557">
        <f>IF('Tree Inventory'!C557="","","Fruit Trees")</f>
      </c>
      <c r="C557">
        <f>IF('Tree Inventory'!C557="","",'Tree Inventory'!B557)</f>
      </c>
      <c r="D557">
        <f>IF('Tree Inventory'!C557="","",'Tree Inventory'!E557)</f>
      </c>
      <c r="E557">
        <f>IF('Tree Inventory'!C557="","",'Tree Inventory'!F557)</f>
      </c>
      <c r="F557">
        <f>IF('Tree Inventory'!C557="","",'Tree Inventory'!G557)</f>
      </c>
      <c r="G557">
        <f>IF('Tree Inventory'!C557="","",IF('Tree Inventory'!H557="","",TEXT('Tree Inventory'!H557,"yyyy-mm-dd")))</f>
      </c>
      <c r="H557">
        <f>IF('Tree Inventory'!C557="","",IF('Tree Inventory'!J557="Active","active","needs-review"))</f>
      </c>
      <c r="I557">
        <f>IF('Tree Inventory'!C557="","",'Tree Inventory'!L557)</f>
      </c>
      <c r="J557">
        <f>IF('Tree Inventory'!C557="","",'Tree Inventory'!D557)</f>
      </c>
      <c r="K557">
        <f>IF('Tree Inventory'!C557="","",'Tree Inventory'!I557)</f>
      </c>
      <c r="L557">
        <f>IF('Tree Inventory'!C557="","",'Tree Inventory'!A557)</f>
      </c>
    </row>
    <row r="558" spans="1:12" x14ac:dyDescent="0.25">
      <c r="A558">
        <f>IF('Tree Inventory'!C558="","",'Tree Inventory'!C558)</f>
      </c>
      <c r="B558">
        <f>IF('Tree Inventory'!C558="","","Fruit Trees")</f>
      </c>
      <c r="C558">
        <f>IF('Tree Inventory'!C558="","",'Tree Inventory'!B558)</f>
      </c>
      <c r="D558">
        <f>IF('Tree Inventory'!C558="","",'Tree Inventory'!E558)</f>
      </c>
      <c r="E558">
        <f>IF('Tree Inventory'!C558="","",'Tree Inventory'!F558)</f>
      </c>
      <c r="F558">
        <f>IF('Tree Inventory'!C558="","",'Tree Inventory'!G558)</f>
      </c>
      <c r="G558">
        <f>IF('Tree Inventory'!C558="","",IF('Tree Inventory'!H558="","",TEXT('Tree Inventory'!H558,"yyyy-mm-dd")))</f>
      </c>
      <c r="H558">
        <f>IF('Tree Inventory'!C558="","",IF('Tree Inventory'!J558="Active","active","needs-review"))</f>
      </c>
      <c r="I558">
        <f>IF('Tree Inventory'!C558="","",'Tree Inventory'!L558)</f>
      </c>
      <c r="J558">
        <f>IF('Tree Inventory'!C558="","",'Tree Inventory'!D558)</f>
      </c>
      <c r="K558">
        <f>IF('Tree Inventory'!C558="","",'Tree Inventory'!I558)</f>
      </c>
      <c r="L558">
        <f>IF('Tree Inventory'!C558="","",'Tree Inventory'!A558)</f>
      </c>
    </row>
    <row r="559" spans="1:12" x14ac:dyDescent="0.25">
      <c r="A559">
        <f>IF('Tree Inventory'!C559="","",'Tree Inventory'!C559)</f>
      </c>
      <c r="B559">
        <f>IF('Tree Inventory'!C559="","","Fruit Trees")</f>
      </c>
      <c r="C559">
        <f>IF('Tree Inventory'!C559="","",'Tree Inventory'!B559)</f>
      </c>
      <c r="D559">
        <f>IF('Tree Inventory'!C559="","",'Tree Inventory'!E559)</f>
      </c>
      <c r="E559">
        <f>IF('Tree Inventory'!C559="","",'Tree Inventory'!F559)</f>
      </c>
      <c r="F559">
        <f>IF('Tree Inventory'!C559="","",'Tree Inventory'!G559)</f>
      </c>
      <c r="G559">
        <f>IF('Tree Inventory'!C559="","",IF('Tree Inventory'!H559="","",TEXT('Tree Inventory'!H559,"yyyy-mm-dd")))</f>
      </c>
      <c r="H559">
        <f>IF('Tree Inventory'!C559="","",IF('Tree Inventory'!J559="Active","active","needs-review"))</f>
      </c>
      <c r="I559">
        <f>IF('Tree Inventory'!C559="","",'Tree Inventory'!L559)</f>
      </c>
      <c r="J559">
        <f>IF('Tree Inventory'!C559="","",'Tree Inventory'!D559)</f>
      </c>
      <c r="K559">
        <f>IF('Tree Inventory'!C559="","",'Tree Inventory'!I559)</f>
      </c>
      <c r="L559">
        <f>IF('Tree Inventory'!C559="","",'Tree Inventory'!A559)</f>
      </c>
    </row>
    <row r="560" spans="1:12" x14ac:dyDescent="0.25">
      <c r="A560">
        <f>IF('Tree Inventory'!C560="","",'Tree Inventory'!C560)</f>
      </c>
      <c r="B560">
        <f>IF('Tree Inventory'!C560="","","Fruit Trees")</f>
      </c>
      <c r="C560">
        <f>IF('Tree Inventory'!C560="","",'Tree Inventory'!B560)</f>
      </c>
      <c r="D560">
        <f>IF('Tree Inventory'!C560="","",'Tree Inventory'!E560)</f>
      </c>
      <c r="E560">
        <f>IF('Tree Inventory'!C560="","",'Tree Inventory'!F560)</f>
      </c>
      <c r="F560">
        <f>IF('Tree Inventory'!C560="","",'Tree Inventory'!G560)</f>
      </c>
      <c r="G560">
        <f>IF('Tree Inventory'!C560="","",IF('Tree Inventory'!H560="","",TEXT('Tree Inventory'!H560,"yyyy-mm-dd")))</f>
      </c>
      <c r="H560">
        <f>IF('Tree Inventory'!C560="","",IF('Tree Inventory'!J560="Active","active","needs-review"))</f>
      </c>
      <c r="I560">
        <f>IF('Tree Inventory'!C560="","",'Tree Inventory'!L560)</f>
      </c>
      <c r="J560">
        <f>IF('Tree Inventory'!C560="","",'Tree Inventory'!D560)</f>
      </c>
      <c r="K560">
        <f>IF('Tree Inventory'!C560="","",'Tree Inventory'!I560)</f>
      </c>
      <c r="L560">
        <f>IF('Tree Inventory'!C560="","",'Tree Inventory'!A560)</f>
      </c>
    </row>
    <row r="561" spans="1:12" x14ac:dyDescent="0.25">
      <c r="A561">
        <f>IF('Tree Inventory'!C561="","",'Tree Inventory'!C561)</f>
      </c>
      <c r="B561">
        <f>IF('Tree Inventory'!C561="","","Fruit Trees")</f>
      </c>
      <c r="C561">
        <f>IF('Tree Inventory'!C561="","",'Tree Inventory'!B561)</f>
      </c>
      <c r="D561">
        <f>IF('Tree Inventory'!C561="","",'Tree Inventory'!E561)</f>
      </c>
      <c r="E561">
        <f>IF('Tree Inventory'!C561="","",'Tree Inventory'!F561)</f>
      </c>
      <c r="F561">
        <f>IF('Tree Inventory'!C561="","",'Tree Inventory'!G561)</f>
      </c>
      <c r="G561">
        <f>IF('Tree Inventory'!C561="","",IF('Tree Inventory'!H561="","",TEXT('Tree Inventory'!H561,"yyyy-mm-dd")))</f>
      </c>
      <c r="H561">
        <f>IF('Tree Inventory'!C561="","",IF('Tree Inventory'!J561="Active","active","needs-review"))</f>
      </c>
      <c r="I561">
        <f>IF('Tree Inventory'!C561="","",'Tree Inventory'!L561)</f>
      </c>
      <c r="J561">
        <f>IF('Tree Inventory'!C561="","",'Tree Inventory'!D561)</f>
      </c>
      <c r="K561">
        <f>IF('Tree Inventory'!C561="","",'Tree Inventory'!I561)</f>
      </c>
      <c r="L561">
        <f>IF('Tree Inventory'!C561="","",'Tree Inventory'!A561)</f>
      </c>
    </row>
    <row r="562" spans="1:12" x14ac:dyDescent="0.25">
      <c r="A562">
        <f>IF('Tree Inventory'!C562="","",'Tree Inventory'!C562)</f>
      </c>
      <c r="B562">
        <f>IF('Tree Inventory'!C562="","","Fruit Trees")</f>
      </c>
      <c r="C562">
        <f>IF('Tree Inventory'!C562="","",'Tree Inventory'!B562)</f>
      </c>
      <c r="D562">
        <f>IF('Tree Inventory'!C562="","",'Tree Inventory'!E562)</f>
      </c>
      <c r="E562">
        <f>IF('Tree Inventory'!C562="","",'Tree Inventory'!F562)</f>
      </c>
      <c r="F562">
        <f>IF('Tree Inventory'!C562="","",'Tree Inventory'!G562)</f>
      </c>
      <c r="G562">
        <f>IF('Tree Inventory'!C562="","",IF('Tree Inventory'!H562="","",TEXT('Tree Inventory'!H562,"yyyy-mm-dd")))</f>
      </c>
      <c r="H562">
        <f>IF('Tree Inventory'!C562="","",IF('Tree Inventory'!J562="Active","active","needs-review"))</f>
      </c>
      <c r="I562">
        <f>IF('Tree Inventory'!C562="","",'Tree Inventory'!L562)</f>
      </c>
      <c r="J562">
        <f>IF('Tree Inventory'!C562="","",'Tree Inventory'!D562)</f>
      </c>
      <c r="K562">
        <f>IF('Tree Inventory'!C562="","",'Tree Inventory'!I562)</f>
      </c>
      <c r="L562">
        <f>IF('Tree Inventory'!C562="","",'Tree Inventory'!A562)</f>
      </c>
    </row>
    <row r="563" spans="1:12" x14ac:dyDescent="0.25">
      <c r="A563">
        <f>IF('Tree Inventory'!C563="","",'Tree Inventory'!C563)</f>
      </c>
      <c r="B563">
        <f>IF('Tree Inventory'!C563="","","Fruit Trees")</f>
      </c>
      <c r="C563">
        <f>IF('Tree Inventory'!C563="","",'Tree Inventory'!B563)</f>
      </c>
      <c r="D563">
        <f>IF('Tree Inventory'!C563="","",'Tree Inventory'!E563)</f>
      </c>
      <c r="E563">
        <f>IF('Tree Inventory'!C563="","",'Tree Inventory'!F563)</f>
      </c>
      <c r="F563">
        <f>IF('Tree Inventory'!C563="","",'Tree Inventory'!G563)</f>
      </c>
      <c r="G563">
        <f>IF('Tree Inventory'!C563="","",IF('Tree Inventory'!H563="","",TEXT('Tree Inventory'!H563,"yyyy-mm-dd")))</f>
      </c>
      <c r="H563">
        <f>IF('Tree Inventory'!C563="","",IF('Tree Inventory'!J563="Active","active","needs-review"))</f>
      </c>
      <c r="I563">
        <f>IF('Tree Inventory'!C563="","",'Tree Inventory'!L563)</f>
      </c>
      <c r="J563">
        <f>IF('Tree Inventory'!C563="","",'Tree Inventory'!D563)</f>
      </c>
      <c r="K563">
        <f>IF('Tree Inventory'!C563="","",'Tree Inventory'!I563)</f>
      </c>
      <c r="L563">
        <f>IF('Tree Inventory'!C563="","",'Tree Inventory'!A563)</f>
      </c>
    </row>
    <row r="564" spans="1:12" x14ac:dyDescent="0.25">
      <c r="A564">
        <f>IF('Tree Inventory'!C564="","",'Tree Inventory'!C564)</f>
      </c>
      <c r="B564">
        <f>IF('Tree Inventory'!C564="","","Fruit Trees")</f>
      </c>
      <c r="C564">
        <f>IF('Tree Inventory'!C564="","",'Tree Inventory'!B564)</f>
      </c>
      <c r="D564">
        <f>IF('Tree Inventory'!C564="","",'Tree Inventory'!E564)</f>
      </c>
      <c r="E564">
        <f>IF('Tree Inventory'!C564="","",'Tree Inventory'!F564)</f>
      </c>
      <c r="F564">
        <f>IF('Tree Inventory'!C564="","",'Tree Inventory'!G564)</f>
      </c>
      <c r="G564">
        <f>IF('Tree Inventory'!C564="","",IF('Tree Inventory'!H564="","",TEXT('Tree Inventory'!H564,"yyyy-mm-dd")))</f>
      </c>
      <c r="H564">
        <f>IF('Tree Inventory'!C564="","",IF('Tree Inventory'!J564="Active","active","needs-review"))</f>
      </c>
      <c r="I564">
        <f>IF('Tree Inventory'!C564="","",'Tree Inventory'!L564)</f>
      </c>
      <c r="J564">
        <f>IF('Tree Inventory'!C564="","",'Tree Inventory'!D564)</f>
      </c>
      <c r="K564">
        <f>IF('Tree Inventory'!C564="","",'Tree Inventory'!I564)</f>
      </c>
      <c r="L564">
        <f>IF('Tree Inventory'!C564="","",'Tree Inventory'!A564)</f>
      </c>
    </row>
    <row r="565" spans="1:12" x14ac:dyDescent="0.25">
      <c r="A565">
        <f>IF('Tree Inventory'!C565="","",'Tree Inventory'!C565)</f>
      </c>
      <c r="B565">
        <f>IF('Tree Inventory'!C565="","","Fruit Trees")</f>
      </c>
      <c r="C565">
        <f>IF('Tree Inventory'!C565="","",'Tree Inventory'!B565)</f>
      </c>
      <c r="D565">
        <f>IF('Tree Inventory'!C565="","",'Tree Inventory'!E565)</f>
      </c>
      <c r="E565">
        <f>IF('Tree Inventory'!C565="","",'Tree Inventory'!F565)</f>
      </c>
      <c r="F565">
        <f>IF('Tree Inventory'!C565="","",'Tree Inventory'!G565)</f>
      </c>
      <c r="G565">
        <f>IF('Tree Inventory'!C565="","",IF('Tree Inventory'!H565="","",TEXT('Tree Inventory'!H565,"yyyy-mm-dd")))</f>
      </c>
      <c r="H565">
        <f>IF('Tree Inventory'!C565="","",IF('Tree Inventory'!J565="Active","active","needs-review"))</f>
      </c>
      <c r="I565">
        <f>IF('Tree Inventory'!C565="","",'Tree Inventory'!L565)</f>
      </c>
      <c r="J565">
        <f>IF('Tree Inventory'!C565="","",'Tree Inventory'!D565)</f>
      </c>
      <c r="K565">
        <f>IF('Tree Inventory'!C565="","",'Tree Inventory'!I565)</f>
      </c>
      <c r="L565">
        <f>IF('Tree Inventory'!C565="","",'Tree Inventory'!A565)</f>
      </c>
    </row>
    <row r="566" spans="1:12" x14ac:dyDescent="0.25">
      <c r="A566">
        <f>IF('Tree Inventory'!C566="","",'Tree Inventory'!C566)</f>
      </c>
      <c r="B566">
        <f>IF('Tree Inventory'!C566="","","Fruit Trees")</f>
      </c>
      <c r="C566">
        <f>IF('Tree Inventory'!C566="","",'Tree Inventory'!B566)</f>
      </c>
      <c r="D566">
        <f>IF('Tree Inventory'!C566="","",'Tree Inventory'!E566)</f>
      </c>
      <c r="E566">
        <f>IF('Tree Inventory'!C566="","",'Tree Inventory'!F566)</f>
      </c>
      <c r="F566">
        <f>IF('Tree Inventory'!C566="","",'Tree Inventory'!G566)</f>
      </c>
      <c r="G566">
        <f>IF('Tree Inventory'!C566="","",IF('Tree Inventory'!H566="","",TEXT('Tree Inventory'!H566,"yyyy-mm-dd")))</f>
      </c>
      <c r="H566">
        <f>IF('Tree Inventory'!C566="","",IF('Tree Inventory'!J566="Active","active","needs-review"))</f>
      </c>
      <c r="I566">
        <f>IF('Tree Inventory'!C566="","",'Tree Inventory'!L566)</f>
      </c>
      <c r="J566">
        <f>IF('Tree Inventory'!C566="","",'Tree Inventory'!D566)</f>
      </c>
      <c r="K566">
        <f>IF('Tree Inventory'!C566="","",'Tree Inventory'!I566)</f>
      </c>
      <c r="L566">
        <f>IF('Tree Inventory'!C566="","",'Tree Inventory'!A566)</f>
      </c>
    </row>
    <row r="567" spans="1:12" x14ac:dyDescent="0.25">
      <c r="A567">
        <f>IF('Tree Inventory'!C567="","",'Tree Inventory'!C567)</f>
      </c>
      <c r="B567">
        <f>IF('Tree Inventory'!C567="","","Fruit Trees")</f>
      </c>
      <c r="C567">
        <f>IF('Tree Inventory'!C567="","",'Tree Inventory'!B567)</f>
      </c>
      <c r="D567">
        <f>IF('Tree Inventory'!C567="","",'Tree Inventory'!E567)</f>
      </c>
      <c r="E567">
        <f>IF('Tree Inventory'!C567="","",'Tree Inventory'!F567)</f>
      </c>
      <c r="F567">
        <f>IF('Tree Inventory'!C567="","",'Tree Inventory'!G567)</f>
      </c>
      <c r="G567">
        <f>IF('Tree Inventory'!C567="","",IF('Tree Inventory'!H567="","",TEXT('Tree Inventory'!H567,"yyyy-mm-dd")))</f>
      </c>
      <c r="H567">
        <f>IF('Tree Inventory'!C567="","",IF('Tree Inventory'!J567="Active","active","needs-review"))</f>
      </c>
      <c r="I567">
        <f>IF('Tree Inventory'!C567="","",'Tree Inventory'!L567)</f>
      </c>
      <c r="J567">
        <f>IF('Tree Inventory'!C567="","",'Tree Inventory'!D567)</f>
      </c>
      <c r="K567">
        <f>IF('Tree Inventory'!C567="","",'Tree Inventory'!I567)</f>
      </c>
      <c r="L567">
        <f>IF('Tree Inventory'!C567="","",'Tree Inventory'!A567)</f>
      </c>
    </row>
    <row r="568" spans="1:12" x14ac:dyDescent="0.25">
      <c r="A568">
        <f>IF('Tree Inventory'!C568="","",'Tree Inventory'!C568)</f>
      </c>
      <c r="B568">
        <f>IF('Tree Inventory'!C568="","","Fruit Trees")</f>
      </c>
      <c r="C568">
        <f>IF('Tree Inventory'!C568="","",'Tree Inventory'!B568)</f>
      </c>
      <c r="D568">
        <f>IF('Tree Inventory'!C568="","",'Tree Inventory'!E568)</f>
      </c>
      <c r="E568">
        <f>IF('Tree Inventory'!C568="","",'Tree Inventory'!F568)</f>
      </c>
      <c r="F568">
        <f>IF('Tree Inventory'!C568="","",'Tree Inventory'!G568)</f>
      </c>
      <c r="G568">
        <f>IF('Tree Inventory'!C568="","",IF('Tree Inventory'!H568="","",TEXT('Tree Inventory'!H568,"yyyy-mm-dd")))</f>
      </c>
      <c r="H568">
        <f>IF('Tree Inventory'!C568="","",IF('Tree Inventory'!J568="Active","active","needs-review"))</f>
      </c>
      <c r="I568">
        <f>IF('Tree Inventory'!C568="","",'Tree Inventory'!L568)</f>
      </c>
      <c r="J568">
        <f>IF('Tree Inventory'!C568="","",'Tree Inventory'!D568)</f>
      </c>
      <c r="K568">
        <f>IF('Tree Inventory'!C568="","",'Tree Inventory'!I568)</f>
      </c>
      <c r="L568">
        <f>IF('Tree Inventory'!C568="","",'Tree Inventory'!A568)</f>
      </c>
    </row>
    <row r="569" spans="1:12" x14ac:dyDescent="0.25">
      <c r="A569">
        <f>IF('Tree Inventory'!C569="","",'Tree Inventory'!C569)</f>
      </c>
      <c r="B569">
        <f>IF('Tree Inventory'!C569="","","Fruit Trees")</f>
      </c>
      <c r="C569">
        <f>IF('Tree Inventory'!C569="","",'Tree Inventory'!B569)</f>
      </c>
      <c r="D569">
        <f>IF('Tree Inventory'!C569="","",'Tree Inventory'!E569)</f>
      </c>
      <c r="E569">
        <f>IF('Tree Inventory'!C569="","",'Tree Inventory'!F569)</f>
      </c>
      <c r="F569">
        <f>IF('Tree Inventory'!C569="","",'Tree Inventory'!G569)</f>
      </c>
      <c r="G569">
        <f>IF('Tree Inventory'!C569="","",IF('Tree Inventory'!H569="","",TEXT('Tree Inventory'!H569,"yyyy-mm-dd")))</f>
      </c>
      <c r="H569">
        <f>IF('Tree Inventory'!C569="","",IF('Tree Inventory'!J569="Active","active","needs-review"))</f>
      </c>
      <c r="I569">
        <f>IF('Tree Inventory'!C569="","",'Tree Inventory'!L569)</f>
      </c>
      <c r="J569">
        <f>IF('Tree Inventory'!C569="","",'Tree Inventory'!D569)</f>
      </c>
      <c r="K569">
        <f>IF('Tree Inventory'!C569="","",'Tree Inventory'!I569)</f>
      </c>
      <c r="L569">
        <f>IF('Tree Inventory'!C569="","",'Tree Inventory'!A569)</f>
      </c>
    </row>
    <row r="570" spans="1:12" x14ac:dyDescent="0.25">
      <c r="A570">
        <f>IF('Tree Inventory'!C570="","",'Tree Inventory'!C570)</f>
      </c>
      <c r="B570">
        <f>IF('Tree Inventory'!C570="","","Fruit Trees")</f>
      </c>
      <c r="C570">
        <f>IF('Tree Inventory'!C570="","",'Tree Inventory'!B570)</f>
      </c>
      <c r="D570">
        <f>IF('Tree Inventory'!C570="","",'Tree Inventory'!E570)</f>
      </c>
      <c r="E570">
        <f>IF('Tree Inventory'!C570="","",'Tree Inventory'!F570)</f>
      </c>
      <c r="F570">
        <f>IF('Tree Inventory'!C570="","",'Tree Inventory'!G570)</f>
      </c>
      <c r="G570">
        <f>IF('Tree Inventory'!C570="","",IF('Tree Inventory'!H570="","",TEXT('Tree Inventory'!H570,"yyyy-mm-dd")))</f>
      </c>
      <c r="H570">
        <f>IF('Tree Inventory'!C570="","",IF('Tree Inventory'!J570="Active","active","needs-review"))</f>
      </c>
      <c r="I570">
        <f>IF('Tree Inventory'!C570="","",'Tree Inventory'!L570)</f>
      </c>
      <c r="J570">
        <f>IF('Tree Inventory'!C570="","",'Tree Inventory'!D570)</f>
      </c>
      <c r="K570">
        <f>IF('Tree Inventory'!C570="","",'Tree Inventory'!I570)</f>
      </c>
      <c r="L570">
        <f>IF('Tree Inventory'!C570="","",'Tree Inventory'!A570)</f>
      </c>
    </row>
    <row r="571" spans="1:12" x14ac:dyDescent="0.25">
      <c r="A571">
        <f>IF('Tree Inventory'!C571="","",'Tree Inventory'!C571)</f>
      </c>
      <c r="B571">
        <f>IF('Tree Inventory'!C571="","","Fruit Trees")</f>
      </c>
      <c r="C571">
        <f>IF('Tree Inventory'!C571="","",'Tree Inventory'!B571)</f>
      </c>
      <c r="D571">
        <f>IF('Tree Inventory'!C571="","",'Tree Inventory'!E571)</f>
      </c>
      <c r="E571">
        <f>IF('Tree Inventory'!C571="","",'Tree Inventory'!F571)</f>
      </c>
      <c r="F571">
        <f>IF('Tree Inventory'!C571="","",'Tree Inventory'!G571)</f>
      </c>
      <c r="G571">
        <f>IF('Tree Inventory'!C571="","",IF('Tree Inventory'!H571="","",TEXT('Tree Inventory'!H571,"yyyy-mm-dd")))</f>
      </c>
      <c r="H571">
        <f>IF('Tree Inventory'!C571="","",IF('Tree Inventory'!J571="Active","active","needs-review"))</f>
      </c>
      <c r="I571">
        <f>IF('Tree Inventory'!C571="","",'Tree Inventory'!L571)</f>
      </c>
      <c r="J571">
        <f>IF('Tree Inventory'!C571="","",'Tree Inventory'!D571)</f>
      </c>
      <c r="K571">
        <f>IF('Tree Inventory'!C571="","",'Tree Inventory'!I571)</f>
      </c>
      <c r="L571">
        <f>IF('Tree Inventory'!C571="","",'Tree Inventory'!A571)</f>
      </c>
    </row>
    <row r="572" spans="1:12" x14ac:dyDescent="0.25">
      <c r="A572">
        <f>IF('Tree Inventory'!C572="","",'Tree Inventory'!C572)</f>
      </c>
      <c r="B572">
        <f>IF('Tree Inventory'!C572="","","Fruit Trees")</f>
      </c>
      <c r="C572">
        <f>IF('Tree Inventory'!C572="","",'Tree Inventory'!B572)</f>
      </c>
      <c r="D572">
        <f>IF('Tree Inventory'!C572="","",'Tree Inventory'!E572)</f>
      </c>
      <c r="E572">
        <f>IF('Tree Inventory'!C572="","",'Tree Inventory'!F572)</f>
      </c>
      <c r="F572">
        <f>IF('Tree Inventory'!C572="","",'Tree Inventory'!G572)</f>
      </c>
      <c r="G572">
        <f>IF('Tree Inventory'!C572="","",IF('Tree Inventory'!H572="","",TEXT('Tree Inventory'!H572,"yyyy-mm-dd")))</f>
      </c>
      <c r="H572">
        <f>IF('Tree Inventory'!C572="","",IF('Tree Inventory'!J572="Active","active","needs-review"))</f>
      </c>
      <c r="I572">
        <f>IF('Tree Inventory'!C572="","",'Tree Inventory'!L572)</f>
      </c>
      <c r="J572">
        <f>IF('Tree Inventory'!C572="","",'Tree Inventory'!D572)</f>
      </c>
      <c r="K572">
        <f>IF('Tree Inventory'!C572="","",'Tree Inventory'!I572)</f>
      </c>
      <c r="L572">
        <f>IF('Tree Inventory'!C572="","",'Tree Inventory'!A572)</f>
      </c>
    </row>
    <row r="573" spans="1:12" x14ac:dyDescent="0.25">
      <c r="A573">
        <f>IF('Tree Inventory'!C573="","",'Tree Inventory'!C573)</f>
      </c>
      <c r="B573">
        <f>IF('Tree Inventory'!C573="","","Fruit Trees")</f>
      </c>
      <c r="C573">
        <f>IF('Tree Inventory'!C573="","",'Tree Inventory'!B573)</f>
      </c>
      <c r="D573">
        <f>IF('Tree Inventory'!C573="","",'Tree Inventory'!E573)</f>
      </c>
      <c r="E573">
        <f>IF('Tree Inventory'!C573="","",'Tree Inventory'!F573)</f>
      </c>
      <c r="F573">
        <f>IF('Tree Inventory'!C573="","",'Tree Inventory'!G573)</f>
      </c>
      <c r="G573">
        <f>IF('Tree Inventory'!C573="","",IF('Tree Inventory'!H573="","",TEXT('Tree Inventory'!H573,"yyyy-mm-dd")))</f>
      </c>
      <c r="H573">
        <f>IF('Tree Inventory'!C573="","",IF('Tree Inventory'!J573="Active","active","needs-review"))</f>
      </c>
      <c r="I573">
        <f>IF('Tree Inventory'!C573="","",'Tree Inventory'!L573)</f>
      </c>
      <c r="J573">
        <f>IF('Tree Inventory'!C573="","",'Tree Inventory'!D573)</f>
      </c>
      <c r="K573">
        <f>IF('Tree Inventory'!C573="","",'Tree Inventory'!I573)</f>
      </c>
      <c r="L573">
        <f>IF('Tree Inventory'!C573="","",'Tree Inventory'!A573)</f>
      </c>
    </row>
    <row r="574" spans="1:12" x14ac:dyDescent="0.25">
      <c r="A574">
        <f>IF('Tree Inventory'!C574="","",'Tree Inventory'!C574)</f>
      </c>
      <c r="B574">
        <f>IF('Tree Inventory'!C574="","","Fruit Trees")</f>
      </c>
      <c r="C574">
        <f>IF('Tree Inventory'!C574="","",'Tree Inventory'!B574)</f>
      </c>
      <c r="D574">
        <f>IF('Tree Inventory'!C574="","",'Tree Inventory'!E574)</f>
      </c>
      <c r="E574">
        <f>IF('Tree Inventory'!C574="","",'Tree Inventory'!F574)</f>
      </c>
      <c r="F574">
        <f>IF('Tree Inventory'!C574="","",'Tree Inventory'!G574)</f>
      </c>
      <c r="G574">
        <f>IF('Tree Inventory'!C574="","",IF('Tree Inventory'!H574="","",TEXT('Tree Inventory'!H574,"yyyy-mm-dd")))</f>
      </c>
      <c r="H574">
        <f>IF('Tree Inventory'!C574="","",IF('Tree Inventory'!J574="Active","active","needs-review"))</f>
      </c>
      <c r="I574">
        <f>IF('Tree Inventory'!C574="","",'Tree Inventory'!L574)</f>
      </c>
      <c r="J574">
        <f>IF('Tree Inventory'!C574="","",'Tree Inventory'!D574)</f>
      </c>
      <c r="K574">
        <f>IF('Tree Inventory'!C574="","",'Tree Inventory'!I574)</f>
      </c>
      <c r="L574">
        <f>IF('Tree Inventory'!C574="","",'Tree Inventory'!A574)</f>
      </c>
    </row>
    <row r="575" spans="1:12" x14ac:dyDescent="0.25">
      <c r="A575">
        <f>IF('Tree Inventory'!C575="","",'Tree Inventory'!C575)</f>
      </c>
      <c r="B575">
        <f>IF('Tree Inventory'!C575="","","Fruit Trees")</f>
      </c>
      <c r="C575">
        <f>IF('Tree Inventory'!C575="","",'Tree Inventory'!B575)</f>
      </c>
      <c r="D575">
        <f>IF('Tree Inventory'!C575="","",'Tree Inventory'!E575)</f>
      </c>
      <c r="E575">
        <f>IF('Tree Inventory'!C575="","",'Tree Inventory'!F575)</f>
      </c>
      <c r="F575">
        <f>IF('Tree Inventory'!C575="","",'Tree Inventory'!G575)</f>
      </c>
      <c r="G575">
        <f>IF('Tree Inventory'!C575="","",IF('Tree Inventory'!H575="","",TEXT('Tree Inventory'!H575,"yyyy-mm-dd")))</f>
      </c>
      <c r="H575">
        <f>IF('Tree Inventory'!C575="","",IF('Tree Inventory'!J575="Active","active","needs-review"))</f>
      </c>
      <c r="I575">
        <f>IF('Tree Inventory'!C575="","",'Tree Inventory'!L575)</f>
      </c>
      <c r="J575">
        <f>IF('Tree Inventory'!C575="","",'Tree Inventory'!D575)</f>
      </c>
      <c r="K575">
        <f>IF('Tree Inventory'!C575="","",'Tree Inventory'!I575)</f>
      </c>
      <c r="L575">
        <f>IF('Tree Inventory'!C575="","",'Tree Inventory'!A575)</f>
      </c>
    </row>
    <row r="576" spans="1:12" x14ac:dyDescent="0.25">
      <c r="A576">
        <f>IF('Tree Inventory'!C576="","",'Tree Inventory'!C576)</f>
      </c>
      <c r="B576">
        <f>IF('Tree Inventory'!C576="","","Fruit Trees")</f>
      </c>
      <c r="C576">
        <f>IF('Tree Inventory'!C576="","",'Tree Inventory'!B576)</f>
      </c>
      <c r="D576">
        <f>IF('Tree Inventory'!C576="","",'Tree Inventory'!E576)</f>
      </c>
      <c r="E576">
        <f>IF('Tree Inventory'!C576="","",'Tree Inventory'!F576)</f>
      </c>
      <c r="F576">
        <f>IF('Tree Inventory'!C576="","",'Tree Inventory'!G576)</f>
      </c>
      <c r="G576">
        <f>IF('Tree Inventory'!C576="","",IF('Tree Inventory'!H576="","",TEXT('Tree Inventory'!H576,"yyyy-mm-dd")))</f>
      </c>
      <c r="H576">
        <f>IF('Tree Inventory'!C576="","",IF('Tree Inventory'!J576="Active","active","needs-review"))</f>
      </c>
      <c r="I576">
        <f>IF('Tree Inventory'!C576="","",'Tree Inventory'!L576)</f>
      </c>
      <c r="J576">
        <f>IF('Tree Inventory'!C576="","",'Tree Inventory'!D576)</f>
      </c>
      <c r="K576">
        <f>IF('Tree Inventory'!C576="","",'Tree Inventory'!I576)</f>
      </c>
      <c r="L576">
        <f>IF('Tree Inventory'!C576="","",'Tree Inventory'!A576)</f>
      </c>
    </row>
    <row r="577" spans="1:12" x14ac:dyDescent="0.25">
      <c r="A577">
        <f>IF('Tree Inventory'!C577="","",'Tree Inventory'!C577)</f>
      </c>
      <c r="B577">
        <f>IF('Tree Inventory'!C577="","","Fruit Trees")</f>
      </c>
      <c r="C577">
        <f>IF('Tree Inventory'!C577="","",'Tree Inventory'!B577)</f>
      </c>
      <c r="D577">
        <f>IF('Tree Inventory'!C577="","",'Tree Inventory'!E577)</f>
      </c>
      <c r="E577">
        <f>IF('Tree Inventory'!C577="","",'Tree Inventory'!F577)</f>
      </c>
      <c r="F577">
        <f>IF('Tree Inventory'!C577="","",'Tree Inventory'!G577)</f>
      </c>
      <c r="G577">
        <f>IF('Tree Inventory'!C577="","",IF('Tree Inventory'!H577="","",TEXT('Tree Inventory'!H577,"yyyy-mm-dd")))</f>
      </c>
      <c r="H577">
        <f>IF('Tree Inventory'!C577="","",IF('Tree Inventory'!J577="Active","active","needs-review"))</f>
      </c>
      <c r="I577">
        <f>IF('Tree Inventory'!C577="","",'Tree Inventory'!L577)</f>
      </c>
      <c r="J577">
        <f>IF('Tree Inventory'!C577="","",'Tree Inventory'!D577)</f>
      </c>
      <c r="K577">
        <f>IF('Tree Inventory'!C577="","",'Tree Inventory'!I577)</f>
      </c>
      <c r="L577">
        <f>IF('Tree Inventory'!C577="","",'Tree Inventory'!A577)</f>
      </c>
    </row>
    <row r="578" spans="1:12" x14ac:dyDescent="0.25">
      <c r="A578">
        <f>IF('Tree Inventory'!C578="","",'Tree Inventory'!C578)</f>
      </c>
      <c r="B578">
        <f>IF('Tree Inventory'!C578="","","Fruit Trees")</f>
      </c>
      <c r="C578">
        <f>IF('Tree Inventory'!C578="","",'Tree Inventory'!B578)</f>
      </c>
      <c r="D578">
        <f>IF('Tree Inventory'!C578="","",'Tree Inventory'!E578)</f>
      </c>
      <c r="E578">
        <f>IF('Tree Inventory'!C578="","",'Tree Inventory'!F578)</f>
      </c>
      <c r="F578">
        <f>IF('Tree Inventory'!C578="","",'Tree Inventory'!G578)</f>
      </c>
      <c r="G578">
        <f>IF('Tree Inventory'!C578="","",IF('Tree Inventory'!H578="","",TEXT('Tree Inventory'!H578,"yyyy-mm-dd")))</f>
      </c>
      <c r="H578">
        <f>IF('Tree Inventory'!C578="","",IF('Tree Inventory'!J578="Active","active","needs-review"))</f>
      </c>
      <c r="I578">
        <f>IF('Tree Inventory'!C578="","",'Tree Inventory'!L578)</f>
      </c>
      <c r="J578">
        <f>IF('Tree Inventory'!C578="","",'Tree Inventory'!D578)</f>
      </c>
      <c r="K578">
        <f>IF('Tree Inventory'!C578="","",'Tree Inventory'!I578)</f>
      </c>
      <c r="L578">
        <f>IF('Tree Inventory'!C578="","",'Tree Inventory'!A578)</f>
      </c>
    </row>
    <row r="579" spans="1:12" x14ac:dyDescent="0.25">
      <c r="A579">
        <f>IF('Tree Inventory'!C579="","",'Tree Inventory'!C579)</f>
      </c>
      <c r="B579">
        <f>IF('Tree Inventory'!C579="","","Fruit Trees")</f>
      </c>
      <c r="C579">
        <f>IF('Tree Inventory'!C579="","",'Tree Inventory'!B579)</f>
      </c>
      <c r="D579">
        <f>IF('Tree Inventory'!C579="","",'Tree Inventory'!E579)</f>
      </c>
      <c r="E579">
        <f>IF('Tree Inventory'!C579="","",'Tree Inventory'!F579)</f>
      </c>
      <c r="F579">
        <f>IF('Tree Inventory'!C579="","",'Tree Inventory'!G579)</f>
      </c>
      <c r="G579">
        <f>IF('Tree Inventory'!C579="","",IF('Tree Inventory'!H579="","",TEXT('Tree Inventory'!H579,"yyyy-mm-dd")))</f>
      </c>
      <c r="H579">
        <f>IF('Tree Inventory'!C579="","",IF('Tree Inventory'!J579="Active","active","needs-review"))</f>
      </c>
      <c r="I579">
        <f>IF('Tree Inventory'!C579="","",'Tree Inventory'!L579)</f>
      </c>
      <c r="J579">
        <f>IF('Tree Inventory'!C579="","",'Tree Inventory'!D579)</f>
      </c>
      <c r="K579">
        <f>IF('Tree Inventory'!C579="","",'Tree Inventory'!I579)</f>
      </c>
      <c r="L579">
        <f>IF('Tree Inventory'!C579="","",'Tree Inventory'!A579)</f>
      </c>
    </row>
    <row r="580" spans="1:12" x14ac:dyDescent="0.25">
      <c r="A580">
        <f>IF('Tree Inventory'!C580="","",'Tree Inventory'!C580)</f>
      </c>
      <c r="B580">
        <f>IF('Tree Inventory'!C580="","","Fruit Trees")</f>
      </c>
      <c r="C580">
        <f>IF('Tree Inventory'!C580="","",'Tree Inventory'!B580)</f>
      </c>
      <c r="D580">
        <f>IF('Tree Inventory'!C580="","",'Tree Inventory'!E580)</f>
      </c>
      <c r="E580">
        <f>IF('Tree Inventory'!C580="","",'Tree Inventory'!F580)</f>
      </c>
      <c r="F580">
        <f>IF('Tree Inventory'!C580="","",'Tree Inventory'!G580)</f>
      </c>
      <c r="G580">
        <f>IF('Tree Inventory'!C580="","",IF('Tree Inventory'!H580="","",TEXT('Tree Inventory'!H580,"yyyy-mm-dd")))</f>
      </c>
      <c r="H580">
        <f>IF('Tree Inventory'!C580="","",IF('Tree Inventory'!J580="Active","active","needs-review"))</f>
      </c>
      <c r="I580">
        <f>IF('Tree Inventory'!C580="","",'Tree Inventory'!L580)</f>
      </c>
      <c r="J580">
        <f>IF('Tree Inventory'!C580="","",'Tree Inventory'!D580)</f>
      </c>
      <c r="K580">
        <f>IF('Tree Inventory'!C580="","",'Tree Inventory'!I580)</f>
      </c>
      <c r="L580">
        <f>IF('Tree Inventory'!C580="","",'Tree Inventory'!A580)</f>
      </c>
    </row>
    <row r="581" spans="1:12" x14ac:dyDescent="0.25">
      <c r="A581">
        <f>IF('Tree Inventory'!C581="","",'Tree Inventory'!C581)</f>
      </c>
      <c r="B581">
        <f>IF('Tree Inventory'!C581="","","Fruit Trees")</f>
      </c>
      <c r="C581">
        <f>IF('Tree Inventory'!C581="","",'Tree Inventory'!B581)</f>
      </c>
      <c r="D581">
        <f>IF('Tree Inventory'!C581="","",'Tree Inventory'!E581)</f>
      </c>
      <c r="E581">
        <f>IF('Tree Inventory'!C581="","",'Tree Inventory'!F581)</f>
      </c>
      <c r="F581">
        <f>IF('Tree Inventory'!C581="","",'Tree Inventory'!G581)</f>
      </c>
      <c r="G581">
        <f>IF('Tree Inventory'!C581="","",IF('Tree Inventory'!H581="","",TEXT('Tree Inventory'!H581,"yyyy-mm-dd")))</f>
      </c>
      <c r="H581">
        <f>IF('Tree Inventory'!C581="","",IF('Tree Inventory'!J581="Active","active","needs-review"))</f>
      </c>
      <c r="I581">
        <f>IF('Tree Inventory'!C581="","",'Tree Inventory'!L581)</f>
      </c>
      <c r="J581">
        <f>IF('Tree Inventory'!C581="","",'Tree Inventory'!D581)</f>
      </c>
      <c r="K581">
        <f>IF('Tree Inventory'!C581="","",'Tree Inventory'!I581)</f>
      </c>
      <c r="L581">
        <f>IF('Tree Inventory'!C581="","",'Tree Inventory'!A581)</f>
      </c>
    </row>
    <row r="582" spans="1:12" x14ac:dyDescent="0.25">
      <c r="A582">
        <f>IF('Tree Inventory'!C582="","",'Tree Inventory'!C582)</f>
      </c>
      <c r="B582">
        <f>IF('Tree Inventory'!C582="","","Fruit Trees")</f>
      </c>
      <c r="C582">
        <f>IF('Tree Inventory'!C582="","",'Tree Inventory'!B582)</f>
      </c>
      <c r="D582">
        <f>IF('Tree Inventory'!C582="","",'Tree Inventory'!E582)</f>
      </c>
      <c r="E582">
        <f>IF('Tree Inventory'!C582="","",'Tree Inventory'!F582)</f>
      </c>
      <c r="F582">
        <f>IF('Tree Inventory'!C582="","",'Tree Inventory'!G582)</f>
      </c>
      <c r="G582">
        <f>IF('Tree Inventory'!C582="","",IF('Tree Inventory'!H582="","",TEXT('Tree Inventory'!H582,"yyyy-mm-dd")))</f>
      </c>
      <c r="H582">
        <f>IF('Tree Inventory'!C582="","",IF('Tree Inventory'!J582="Active","active","needs-review"))</f>
      </c>
      <c r="I582">
        <f>IF('Tree Inventory'!C582="","",'Tree Inventory'!L582)</f>
      </c>
      <c r="J582">
        <f>IF('Tree Inventory'!C582="","",'Tree Inventory'!D582)</f>
      </c>
      <c r="K582">
        <f>IF('Tree Inventory'!C582="","",'Tree Inventory'!I582)</f>
      </c>
      <c r="L582">
        <f>IF('Tree Inventory'!C582="","",'Tree Inventory'!A582)</f>
      </c>
    </row>
    <row r="583" spans="1:12" x14ac:dyDescent="0.25">
      <c r="A583">
        <f>IF('Tree Inventory'!C583="","",'Tree Inventory'!C583)</f>
      </c>
      <c r="B583">
        <f>IF('Tree Inventory'!C583="","","Fruit Trees")</f>
      </c>
      <c r="C583">
        <f>IF('Tree Inventory'!C583="","",'Tree Inventory'!B583)</f>
      </c>
      <c r="D583">
        <f>IF('Tree Inventory'!C583="","",'Tree Inventory'!E583)</f>
      </c>
      <c r="E583">
        <f>IF('Tree Inventory'!C583="","",'Tree Inventory'!F583)</f>
      </c>
      <c r="F583">
        <f>IF('Tree Inventory'!C583="","",'Tree Inventory'!G583)</f>
      </c>
      <c r="G583">
        <f>IF('Tree Inventory'!C583="","",IF('Tree Inventory'!H583="","",TEXT('Tree Inventory'!H583,"yyyy-mm-dd")))</f>
      </c>
      <c r="H583">
        <f>IF('Tree Inventory'!C583="","",IF('Tree Inventory'!J583="Active","active","needs-review"))</f>
      </c>
      <c r="I583">
        <f>IF('Tree Inventory'!C583="","",'Tree Inventory'!L583)</f>
      </c>
      <c r="J583">
        <f>IF('Tree Inventory'!C583="","",'Tree Inventory'!D583)</f>
      </c>
      <c r="K583">
        <f>IF('Tree Inventory'!C583="","",'Tree Inventory'!I583)</f>
      </c>
      <c r="L583">
        <f>IF('Tree Inventory'!C583="","",'Tree Inventory'!A583)</f>
      </c>
    </row>
    <row r="584" spans="1:12" x14ac:dyDescent="0.25">
      <c r="A584">
        <f>IF('Tree Inventory'!C584="","",'Tree Inventory'!C584)</f>
      </c>
      <c r="B584">
        <f>IF('Tree Inventory'!C584="","","Fruit Trees")</f>
      </c>
      <c r="C584">
        <f>IF('Tree Inventory'!C584="","",'Tree Inventory'!B584)</f>
      </c>
      <c r="D584">
        <f>IF('Tree Inventory'!C584="","",'Tree Inventory'!E584)</f>
      </c>
      <c r="E584">
        <f>IF('Tree Inventory'!C584="","",'Tree Inventory'!F584)</f>
      </c>
      <c r="F584">
        <f>IF('Tree Inventory'!C584="","",'Tree Inventory'!G584)</f>
      </c>
      <c r="G584">
        <f>IF('Tree Inventory'!C584="","",IF('Tree Inventory'!H584="","",TEXT('Tree Inventory'!H584,"yyyy-mm-dd")))</f>
      </c>
      <c r="H584">
        <f>IF('Tree Inventory'!C584="","",IF('Tree Inventory'!J584="Active","active","needs-review"))</f>
      </c>
      <c r="I584">
        <f>IF('Tree Inventory'!C584="","",'Tree Inventory'!L584)</f>
      </c>
      <c r="J584">
        <f>IF('Tree Inventory'!C584="","",'Tree Inventory'!D584)</f>
      </c>
      <c r="K584">
        <f>IF('Tree Inventory'!C584="","",'Tree Inventory'!I584)</f>
      </c>
      <c r="L584">
        <f>IF('Tree Inventory'!C584="","",'Tree Inventory'!A584)</f>
      </c>
    </row>
    <row r="585" spans="1:12" x14ac:dyDescent="0.25">
      <c r="A585">
        <f>IF('Tree Inventory'!C585="","",'Tree Inventory'!C585)</f>
      </c>
      <c r="B585">
        <f>IF('Tree Inventory'!C585="","","Fruit Trees")</f>
      </c>
      <c r="C585">
        <f>IF('Tree Inventory'!C585="","",'Tree Inventory'!B585)</f>
      </c>
      <c r="D585">
        <f>IF('Tree Inventory'!C585="","",'Tree Inventory'!E585)</f>
      </c>
      <c r="E585">
        <f>IF('Tree Inventory'!C585="","",'Tree Inventory'!F585)</f>
      </c>
      <c r="F585">
        <f>IF('Tree Inventory'!C585="","",'Tree Inventory'!G585)</f>
      </c>
      <c r="G585">
        <f>IF('Tree Inventory'!C585="","",IF('Tree Inventory'!H585="","",TEXT('Tree Inventory'!H585,"yyyy-mm-dd")))</f>
      </c>
      <c r="H585">
        <f>IF('Tree Inventory'!C585="","",IF('Tree Inventory'!J585="Active","active","needs-review"))</f>
      </c>
      <c r="I585">
        <f>IF('Tree Inventory'!C585="","",'Tree Inventory'!L585)</f>
      </c>
      <c r="J585">
        <f>IF('Tree Inventory'!C585="","",'Tree Inventory'!D585)</f>
      </c>
      <c r="K585">
        <f>IF('Tree Inventory'!C585="","",'Tree Inventory'!I585)</f>
      </c>
      <c r="L585">
        <f>IF('Tree Inventory'!C585="","",'Tree Inventory'!A585)</f>
      </c>
    </row>
    <row r="586" spans="1:12" x14ac:dyDescent="0.25">
      <c r="A586">
        <f>IF('Tree Inventory'!C586="","",'Tree Inventory'!C586)</f>
      </c>
      <c r="B586">
        <f>IF('Tree Inventory'!C586="","","Fruit Trees")</f>
      </c>
      <c r="C586">
        <f>IF('Tree Inventory'!C586="","",'Tree Inventory'!B586)</f>
      </c>
      <c r="D586">
        <f>IF('Tree Inventory'!C586="","",'Tree Inventory'!E586)</f>
      </c>
      <c r="E586">
        <f>IF('Tree Inventory'!C586="","",'Tree Inventory'!F586)</f>
      </c>
      <c r="F586">
        <f>IF('Tree Inventory'!C586="","",'Tree Inventory'!G586)</f>
      </c>
      <c r="G586">
        <f>IF('Tree Inventory'!C586="","",IF('Tree Inventory'!H586="","",TEXT('Tree Inventory'!H586,"yyyy-mm-dd")))</f>
      </c>
      <c r="H586">
        <f>IF('Tree Inventory'!C586="","",IF('Tree Inventory'!J586="Active","active","needs-review"))</f>
      </c>
      <c r="I586">
        <f>IF('Tree Inventory'!C586="","",'Tree Inventory'!L586)</f>
      </c>
      <c r="J586">
        <f>IF('Tree Inventory'!C586="","",'Tree Inventory'!D586)</f>
      </c>
      <c r="K586">
        <f>IF('Tree Inventory'!C586="","",'Tree Inventory'!I586)</f>
      </c>
      <c r="L586">
        <f>IF('Tree Inventory'!C586="","",'Tree Inventory'!A586)</f>
      </c>
    </row>
    <row r="587" spans="1:12" x14ac:dyDescent="0.25">
      <c r="A587">
        <f>IF('Tree Inventory'!C587="","",'Tree Inventory'!C587)</f>
      </c>
      <c r="B587">
        <f>IF('Tree Inventory'!C587="","","Fruit Trees")</f>
      </c>
      <c r="C587">
        <f>IF('Tree Inventory'!C587="","",'Tree Inventory'!B587)</f>
      </c>
      <c r="D587">
        <f>IF('Tree Inventory'!C587="","",'Tree Inventory'!E587)</f>
      </c>
      <c r="E587">
        <f>IF('Tree Inventory'!C587="","",'Tree Inventory'!F587)</f>
      </c>
      <c r="F587">
        <f>IF('Tree Inventory'!C587="","",'Tree Inventory'!G587)</f>
      </c>
      <c r="G587">
        <f>IF('Tree Inventory'!C587="","",IF('Tree Inventory'!H587="","",TEXT('Tree Inventory'!H587,"yyyy-mm-dd")))</f>
      </c>
      <c r="H587">
        <f>IF('Tree Inventory'!C587="","",IF('Tree Inventory'!J587="Active","active","needs-review"))</f>
      </c>
      <c r="I587">
        <f>IF('Tree Inventory'!C587="","",'Tree Inventory'!L587)</f>
      </c>
      <c r="J587">
        <f>IF('Tree Inventory'!C587="","",'Tree Inventory'!D587)</f>
      </c>
      <c r="K587">
        <f>IF('Tree Inventory'!C587="","",'Tree Inventory'!I587)</f>
      </c>
      <c r="L587">
        <f>IF('Tree Inventory'!C587="","",'Tree Inventory'!A587)</f>
      </c>
    </row>
    <row r="588" spans="1:12" x14ac:dyDescent="0.25">
      <c r="A588">
        <f>IF('Tree Inventory'!C588="","",'Tree Inventory'!C588)</f>
      </c>
      <c r="B588">
        <f>IF('Tree Inventory'!C588="","","Fruit Trees")</f>
      </c>
      <c r="C588">
        <f>IF('Tree Inventory'!C588="","",'Tree Inventory'!B588)</f>
      </c>
      <c r="D588">
        <f>IF('Tree Inventory'!C588="","",'Tree Inventory'!E588)</f>
      </c>
      <c r="E588">
        <f>IF('Tree Inventory'!C588="","",'Tree Inventory'!F588)</f>
      </c>
      <c r="F588">
        <f>IF('Tree Inventory'!C588="","",'Tree Inventory'!G588)</f>
      </c>
      <c r="G588">
        <f>IF('Tree Inventory'!C588="","",IF('Tree Inventory'!H588="","",TEXT('Tree Inventory'!H588,"yyyy-mm-dd")))</f>
      </c>
      <c r="H588">
        <f>IF('Tree Inventory'!C588="","",IF('Tree Inventory'!J588="Active","active","needs-review"))</f>
      </c>
      <c r="I588">
        <f>IF('Tree Inventory'!C588="","",'Tree Inventory'!L588)</f>
      </c>
      <c r="J588">
        <f>IF('Tree Inventory'!C588="","",'Tree Inventory'!D588)</f>
      </c>
      <c r="K588">
        <f>IF('Tree Inventory'!C588="","",'Tree Inventory'!I588)</f>
      </c>
      <c r="L588">
        <f>IF('Tree Inventory'!C588="","",'Tree Inventory'!A588)</f>
      </c>
    </row>
    <row r="589" spans="1:12" x14ac:dyDescent="0.25">
      <c r="A589">
        <f>IF('Tree Inventory'!C589="","",'Tree Inventory'!C589)</f>
      </c>
      <c r="B589">
        <f>IF('Tree Inventory'!C589="","","Fruit Trees")</f>
      </c>
      <c r="C589">
        <f>IF('Tree Inventory'!C589="","",'Tree Inventory'!B589)</f>
      </c>
      <c r="D589">
        <f>IF('Tree Inventory'!C589="","",'Tree Inventory'!E589)</f>
      </c>
      <c r="E589">
        <f>IF('Tree Inventory'!C589="","",'Tree Inventory'!F589)</f>
      </c>
      <c r="F589">
        <f>IF('Tree Inventory'!C589="","",'Tree Inventory'!G589)</f>
      </c>
      <c r="G589">
        <f>IF('Tree Inventory'!C589="","",IF('Tree Inventory'!H589="","",TEXT('Tree Inventory'!H589,"yyyy-mm-dd")))</f>
      </c>
      <c r="H589">
        <f>IF('Tree Inventory'!C589="","",IF('Tree Inventory'!J589="Active","active","needs-review"))</f>
      </c>
      <c r="I589">
        <f>IF('Tree Inventory'!C589="","",'Tree Inventory'!L589)</f>
      </c>
      <c r="J589">
        <f>IF('Tree Inventory'!C589="","",'Tree Inventory'!D589)</f>
      </c>
      <c r="K589">
        <f>IF('Tree Inventory'!C589="","",'Tree Inventory'!I589)</f>
      </c>
      <c r="L589">
        <f>IF('Tree Inventory'!C589="","",'Tree Inventory'!A589)</f>
      </c>
    </row>
    <row r="590" spans="1:12" x14ac:dyDescent="0.25">
      <c r="A590">
        <f>IF('Tree Inventory'!C590="","",'Tree Inventory'!C590)</f>
      </c>
      <c r="B590">
        <f>IF('Tree Inventory'!C590="","","Fruit Trees")</f>
      </c>
      <c r="C590">
        <f>IF('Tree Inventory'!C590="","",'Tree Inventory'!B590)</f>
      </c>
      <c r="D590">
        <f>IF('Tree Inventory'!C590="","",'Tree Inventory'!E590)</f>
      </c>
      <c r="E590">
        <f>IF('Tree Inventory'!C590="","",'Tree Inventory'!F590)</f>
      </c>
      <c r="F590">
        <f>IF('Tree Inventory'!C590="","",'Tree Inventory'!G590)</f>
      </c>
      <c r="G590">
        <f>IF('Tree Inventory'!C590="","",IF('Tree Inventory'!H590="","",TEXT('Tree Inventory'!H590,"yyyy-mm-dd")))</f>
      </c>
      <c r="H590">
        <f>IF('Tree Inventory'!C590="","",IF('Tree Inventory'!J590="Active","active","needs-review"))</f>
      </c>
      <c r="I590">
        <f>IF('Tree Inventory'!C590="","",'Tree Inventory'!L590)</f>
      </c>
      <c r="J590">
        <f>IF('Tree Inventory'!C590="","",'Tree Inventory'!D590)</f>
      </c>
      <c r="K590">
        <f>IF('Tree Inventory'!C590="","",'Tree Inventory'!I590)</f>
      </c>
      <c r="L590">
        <f>IF('Tree Inventory'!C590="","",'Tree Inventory'!A590)</f>
      </c>
    </row>
    <row r="591" spans="1:12" x14ac:dyDescent="0.25">
      <c r="A591">
        <f>IF('Tree Inventory'!C591="","",'Tree Inventory'!C591)</f>
      </c>
      <c r="B591">
        <f>IF('Tree Inventory'!C591="","","Fruit Trees")</f>
      </c>
      <c r="C591">
        <f>IF('Tree Inventory'!C591="","",'Tree Inventory'!B591)</f>
      </c>
      <c r="D591">
        <f>IF('Tree Inventory'!C591="","",'Tree Inventory'!E591)</f>
      </c>
      <c r="E591">
        <f>IF('Tree Inventory'!C591="","",'Tree Inventory'!F591)</f>
      </c>
      <c r="F591">
        <f>IF('Tree Inventory'!C591="","",'Tree Inventory'!G591)</f>
      </c>
      <c r="G591">
        <f>IF('Tree Inventory'!C591="","",IF('Tree Inventory'!H591="","",TEXT('Tree Inventory'!H591,"yyyy-mm-dd")))</f>
      </c>
      <c r="H591">
        <f>IF('Tree Inventory'!C591="","",IF('Tree Inventory'!J591="Active","active","needs-review"))</f>
      </c>
      <c r="I591">
        <f>IF('Tree Inventory'!C591="","",'Tree Inventory'!L591)</f>
      </c>
      <c r="J591">
        <f>IF('Tree Inventory'!C591="","",'Tree Inventory'!D591)</f>
      </c>
      <c r="K591">
        <f>IF('Tree Inventory'!C591="","",'Tree Inventory'!I591)</f>
      </c>
      <c r="L591">
        <f>IF('Tree Inventory'!C591="","",'Tree Inventory'!A591)</f>
      </c>
    </row>
    <row r="592" spans="1:12" x14ac:dyDescent="0.25">
      <c r="A592">
        <f>IF('Tree Inventory'!C592="","",'Tree Inventory'!C592)</f>
      </c>
      <c r="B592">
        <f>IF('Tree Inventory'!C592="","","Fruit Trees")</f>
      </c>
      <c r="C592">
        <f>IF('Tree Inventory'!C592="","",'Tree Inventory'!B592)</f>
      </c>
      <c r="D592">
        <f>IF('Tree Inventory'!C592="","",'Tree Inventory'!E592)</f>
      </c>
      <c r="E592">
        <f>IF('Tree Inventory'!C592="","",'Tree Inventory'!F592)</f>
      </c>
      <c r="F592">
        <f>IF('Tree Inventory'!C592="","",'Tree Inventory'!G592)</f>
      </c>
      <c r="G592">
        <f>IF('Tree Inventory'!C592="","",IF('Tree Inventory'!H592="","",TEXT('Tree Inventory'!H592,"yyyy-mm-dd")))</f>
      </c>
      <c r="H592">
        <f>IF('Tree Inventory'!C592="","",IF('Tree Inventory'!J592="Active","active","needs-review"))</f>
      </c>
      <c r="I592">
        <f>IF('Tree Inventory'!C592="","",'Tree Inventory'!L592)</f>
      </c>
      <c r="J592">
        <f>IF('Tree Inventory'!C592="","",'Tree Inventory'!D592)</f>
      </c>
      <c r="K592">
        <f>IF('Tree Inventory'!C592="","",'Tree Inventory'!I592)</f>
      </c>
      <c r="L592">
        <f>IF('Tree Inventory'!C592="","",'Tree Inventory'!A592)</f>
      </c>
    </row>
    <row r="593" spans="1:12" x14ac:dyDescent="0.25">
      <c r="A593">
        <f>IF('Tree Inventory'!C593="","",'Tree Inventory'!C593)</f>
      </c>
      <c r="B593">
        <f>IF('Tree Inventory'!C593="","","Fruit Trees")</f>
      </c>
      <c r="C593">
        <f>IF('Tree Inventory'!C593="","",'Tree Inventory'!B593)</f>
      </c>
      <c r="D593">
        <f>IF('Tree Inventory'!C593="","",'Tree Inventory'!E593)</f>
      </c>
      <c r="E593">
        <f>IF('Tree Inventory'!C593="","",'Tree Inventory'!F593)</f>
      </c>
      <c r="F593">
        <f>IF('Tree Inventory'!C593="","",'Tree Inventory'!G593)</f>
      </c>
      <c r="G593">
        <f>IF('Tree Inventory'!C593="","",IF('Tree Inventory'!H593="","",TEXT('Tree Inventory'!H593,"yyyy-mm-dd")))</f>
      </c>
      <c r="H593">
        <f>IF('Tree Inventory'!C593="","",IF('Tree Inventory'!J593="Active","active","needs-review"))</f>
      </c>
      <c r="I593">
        <f>IF('Tree Inventory'!C593="","",'Tree Inventory'!L593)</f>
      </c>
      <c r="J593">
        <f>IF('Tree Inventory'!C593="","",'Tree Inventory'!D593)</f>
      </c>
      <c r="K593">
        <f>IF('Tree Inventory'!C593="","",'Tree Inventory'!I593)</f>
      </c>
      <c r="L593">
        <f>IF('Tree Inventory'!C593="","",'Tree Inventory'!A593)</f>
      </c>
    </row>
    <row r="594" spans="1:12" x14ac:dyDescent="0.25">
      <c r="A594">
        <f>IF('Tree Inventory'!C594="","",'Tree Inventory'!C594)</f>
      </c>
      <c r="B594">
        <f>IF('Tree Inventory'!C594="","","Fruit Trees")</f>
      </c>
      <c r="C594">
        <f>IF('Tree Inventory'!C594="","",'Tree Inventory'!B594)</f>
      </c>
      <c r="D594">
        <f>IF('Tree Inventory'!C594="","",'Tree Inventory'!E594)</f>
      </c>
      <c r="E594">
        <f>IF('Tree Inventory'!C594="","",'Tree Inventory'!F594)</f>
      </c>
      <c r="F594">
        <f>IF('Tree Inventory'!C594="","",'Tree Inventory'!G594)</f>
      </c>
      <c r="G594">
        <f>IF('Tree Inventory'!C594="","",IF('Tree Inventory'!H594="","",TEXT('Tree Inventory'!H594,"yyyy-mm-dd")))</f>
      </c>
      <c r="H594">
        <f>IF('Tree Inventory'!C594="","",IF('Tree Inventory'!J594="Active","active","needs-review"))</f>
      </c>
      <c r="I594">
        <f>IF('Tree Inventory'!C594="","",'Tree Inventory'!L594)</f>
      </c>
      <c r="J594">
        <f>IF('Tree Inventory'!C594="","",'Tree Inventory'!D594)</f>
      </c>
      <c r="K594">
        <f>IF('Tree Inventory'!C594="","",'Tree Inventory'!I594)</f>
      </c>
      <c r="L594">
        <f>IF('Tree Inventory'!C594="","",'Tree Inventory'!A594)</f>
      </c>
    </row>
    <row r="595" spans="1:12" x14ac:dyDescent="0.25">
      <c r="A595">
        <f>IF('Tree Inventory'!C595="","",'Tree Inventory'!C595)</f>
      </c>
      <c r="B595">
        <f>IF('Tree Inventory'!C595="","","Fruit Trees")</f>
      </c>
      <c r="C595">
        <f>IF('Tree Inventory'!C595="","",'Tree Inventory'!B595)</f>
      </c>
      <c r="D595">
        <f>IF('Tree Inventory'!C595="","",'Tree Inventory'!E595)</f>
      </c>
      <c r="E595">
        <f>IF('Tree Inventory'!C595="","",'Tree Inventory'!F595)</f>
      </c>
      <c r="F595">
        <f>IF('Tree Inventory'!C595="","",'Tree Inventory'!G595)</f>
      </c>
      <c r="G595">
        <f>IF('Tree Inventory'!C595="","",IF('Tree Inventory'!H595="","",TEXT('Tree Inventory'!H595,"yyyy-mm-dd")))</f>
      </c>
      <c r="H595">
        <f>IF('Tree Inventory'!C595="","",IF('Tree Inventory'!J595="Active","active","needs-review"))</f>
      </c>
      <c r="I595">
        <f>IF('Tree Inventory'!C595="","",'Tree Inventory'!L595)</f>
      </c>
      <c r="J595">
        <f>IF('Tree Inventory'!C595="","",'Tree Inventory'!D595)</f>
      </c>
      <c r="K595">
        <f>IF('Tree Inventory'!C595="","",'Tree Inventory'!I595)</f>
      </c>
      <c r="L595">
        <f>IF('Tree Inventory'!C595="","",'Tree Inventory'!A595)</f>
      </c>
    </row>
    <row r="596" spans="1:12" x14ac:dyDescent="0.25">
      <c r="A596">
        <f>IF('Tree Inventory'!C596="","",'Tree Inventory'!C596)</f>
      </c>
      <c r="B596">
        <f>IF('Tree Inventory'!C596="","","Fruit Trees")</f>
      </c>
      <c r="C596">
        <f>IF('Tree Inventory'!C596="","",'Tree Inventory'!B596)</f>
      </c>
      <c r="D596">
        <f>IF('Tree Inventory'!C596="","",'Tree Inventory'!E596)</f>
      </c>
      <c r="E596">
        <f>IF('Tree Inventory'!C596="","",'Tree Inventory'!F596)</f>
      </c>
      <c r="F596">
        <f>IF('Tree Inventory'!C596="","",'Tree Inventory'!G596)</f>
      </c>
      <c r="G596">
        <f>IF('Tree Inventory'!C596="","",IF('Tree Inventory'!H596="","",TEXT('Tree Inventory'!H596,"yyyy-mm-dd")))</f>
      </c>
      <c r="H596">
        <f>IF('Tree Inventory'!C596="","",IF('Tree Inventory'!J596="Active","active","needs-review"))</f>
      </c>
      <c r="I596">
        <f>IF('Tree Inventory'!C596="","",'Tree Inventory'!L596)</f>
      </c>
      <c r="J596">
        <f>IF('Tree Inventory'!C596="","",'Tree Inventory'!D596)</f>
      </c>
      <c r="K596">
        <f>IF('Tree Inventory'!C596="","",'Tree Inventory'!I596)</f>
      </c>
      <c r="L596">
        <f>IF('Tree Inventory'!C596="","",'Tree Inventory'!A596)</f>
      </c>
    </row>
    <row r="597" spans="1:12" x14ac:dyDescent="0.25">
      <c r="A597">
        <f>IF('Tree Inventory'!C597="","",'Tree Inventory'!C597)</f>
      </c>
      <c r="B597">
        <f>IF('Tree Inventory'!C597="","","Fruit Trees")</f>
      </c>
      <c r="C597">
        <f>IF('Tree Inventory'!C597="","",'Tree Inventory'!B597)</f>
      </c>
      <c r="D597">
        <f>IF('Tree Inventory'!C597="","",'Tree Inventory'!E597)</f>
      </c>
      <c r="E597">
        <f>IF('Tree Inventory'!C597="","",'Tree Inventory'!F597)</f>
      </c>
      <c r="F597">
        <f>IF('Tree Inventory'!C597="","",'Tree Inventory'!G597)</f>
      </c>
      <c r="G597">
        <f>IF('Tree Inventory'!C597="","",IF('Tree Inventory'!H597="","",TEXT('Tree Inventory'!H597,"yyyy-mm-dd")))</f>
      </c>
      <c r="H597">
        <f>IF('Tree Inventory'!C597="","",IF('Tree Inventory'!J597="Active","active","needs-review"))</f>
      </c>
      <c r="I597">
        <f>IF('Tree Inventory'!C597="","",'Tree Inventory'!L597)</f>
      </c>
      <c r="J597">
        <f>IF('Tree Inventory'!C597="","",'Tree Inventory'!D597)</f>
      </c>
      <c r="K597">
        <f>IF('Tree Inventory'!C597="","",'Tree Inventory'!I597)</f>
      </c>
      <c r="L597">
        <f>IF('Tree Inventory'!C597="","",'Tree Inventory'!A597)</f>
      </c>
    </row>
    <row r="598" spans="1:12" x14ac:dyDescent="0.25">
      <c r="A598">
        <f>IF('Tree Inventory'!C598="","",'Tree Inventory'!C598)</f>
      </c>
      <c r="B598">
        <f>IF('Tree Inventory'!C598="","","Fruit Trees")</f>
      </c>
      <c r="C598">
        <f>IF('Tree Inventory'!C598="","",'Tree Inventory'!B598)</f>
      </c>
      <c r="D598">
        <f>IF('Tree Inventory'!C598="","",'Tree Inventory'!E598)</f>
      </c>
      <c r="E598">
        <f>IF('Tree Inventory'!C598="","",'Tree Inventory'!F598)</f>
      </c>
      <c r="F598">
        <f>IF('Tree Inventory'!C598="","",'Tree Inventory'!G598)</f>
      </c>
      <c r="G598">
        <f>IF('Tree Inventory'!C598="","",IF('Tree Inventory'!H598="","",TEXT('Tree Inventory'!H598,"yyyy-mm-dd")))</f>
      </c>
      <c r="H598">
        <f>IF('Tree Inventory'!C598="","",IF('Tree Inventory'!J598="Active","active","needs-review"))</f>
      </c>
      <c r="I598">
        <f>IF('Tree Inventory'!C598="","",'Tree Inventory'!L598)</f>
      </c>
      <c r="J598">
        <f>IF('Tree Inventory'!C598="","",'Tree Inventory'!D598)</f>
      </c>
      <c r="K598">
        <f>IF('Tree Inventory'!C598="","",'Tree Inventory'!I598)</f>
      </c>
      <c r="L598">
        <f>IF('Tree Inventory'!C598="","",'Tree Inventory'!A598)</f>
      </c>
    </row>
    <row r="599" spans="1:12" x14ac:dyDescent="0.25">
      <c r="A599">
        <f>IF('Tree Inventory'!C599="","",'Tree Inventory'!C599)</f>
      </c>
      <c r="B599">
        <f>IF('Tree Inventory'!C599="","","Fruit Trees")</f>
      </c>
      <c r="C599">
        <f>IF('Tree Inventory'!C599="","",'Tree Inventory'!B599)</f>
      </c>
      <c r="D599">
        <f>IF('Tree Inventory'!C599="","",'Tree Inventory'!E599)</f>
      </c>
      <c r="E599">
        <f>IF('Tree Inventory'!C599="","",'Tree Inventory'!F599)</f>
      </c>
      <c r="F599">
        <f>IF('Tree Inventory'!C599="","",'Tree Inventory'!G599)</f>
      </c>
      <c r="G599">
        <f>IF('Tree Inventory'!C599="","",IF('Tree Inventory'!H599="","",TEXT('Tree Inventory'!H599,"yyyy-mm-dd")))</f>
      </c>
      <c r="H599">
        <f>IF('Tree Inventory'!C599="","",IF('Tree Inventory'!J599="Active","active","needs-review"))</f>
      </c>
      <c r="I599">
        <f>IF('Tree Inventory'!C599="","",'Tree Inventory'!L599)</f>
      </c>
      <c r="J599">
        <f>IF('Tree Inventory'!C599="","",'Tree Inventory'!D599)</f>
      </c>
      <c r="K599">
        <f>IF('Tree Inventory'!C599="","",'Tree Inventory'!I599)</f>
      </c>
      <c r="L599">
        <f>IF('Tree Inventory'!C599="","",'Tree Inventory'!A599)</f>
      </c>
    </row>
    <row r="600" spans="1:12" x14ac:dyDescent="0.25">
      <c r="A600">
        <f>IF('Tree Inventory'!C600="","",'Tree Inventory'!C600)</f>
      </c>
      <c r="B600">
        <f>IF('Tree Inventory'!C600="","","Fruit Trees")</f>
      </c>
      <c r="C600">
        <f>IF('Tree Inventory'!C600="","",'Tree Inventory'!B600)</f>
      </c>
      <c r="D600">
        <f>IF('Tree Inventory'!C600="","",'Tree Inventory'!E600)</f>
      </c>
      <c r="E600">
        <f>IF('Tree Inventory'!C600="","",'Tree Inventory'!F600)</f>
      </c>
      <c r="F600">
        <f>IF('Tree Inventory'!C600="","",'Tree Inventory'!G600)</f>
      </c>
      <c r="G600">
        <f>IF('Tree Inventory'!C600="","",IF('Tree Inventory'!H600="","",TEXT('Tree Inventory'!H600,"yyyy-mm-dd")))</f>
      </c>
      <c r="H600">
        <f>IF('Tree Inventory'!C600="","",IF('Tree Inventory'!J600="Active","active","needs-review"))</f>
      </c>
      <c r="I600">
        <f>IF('Tree Inventory'!C600="","",'Tree Inventory'!L600)</f>
      </c>
      <c r="J600">
        <f>IF('Tree Inventory'!C600="","",'Tree Inventory'!D600)</f>
      </c>
      <c r="K600">
        <f>IF('Tree Inventory'!C600="","",'Tree Inventory'!I600)</f>
      </c>
      <c r="L600">
        <f>IF('Tree Inventory'!C600="","",'Tree Inventory'!A600)</f>
      </c>
    </row>
    <row r="601" spans="1:12" x14ac:dyDescent="0.25">
      <c r="A601">
        <f>IF('Tree Inventory'!C601="","",'Tree Inventory'!C601)</f>
      </c>
      <c r="B601">
        <f>IF('Tree Inventory'!C601="","","Fruit Trees")</f>
      </c>
      <c r="C601">
        <f>IF('Tree Inventory'!C601="","",'Tree Inventory'!B601)</f>
      </c>
      <c r="D601">
        <f>IF('Tree Inventory'!C601="","",'Tree Inventory'!E601)</f>
      </c>
      <c r="E601">
        <f>IF('Tree Inventory'!C601="","",'Tree Inventory'!F601)</f>
      </c>
      <c r="F601">
        <f>IF('Tree Inventory'!C601="","",'Tree Inventory'!G601)</f>
      </c>
      <c r="G601">
        <f>IF('Tree Inventory'!C601="","",IF('Tree Inventory'!H601="","",TEXT('Tree Inventory'!H601,"yyyy-mm-dd")))</f>
      </c>
      <c r="H601">
        <f>IF('Tree Inventory'!C601="","",IF('Tree Inventory'!J601="Active","active","needs-review"))</f>
      </c>
      <c r="I601">
        <f>IF('Tree Inventory'!C601="","",'Tree Inventory'!L601)</f>
      </c>
      <c r="J601">
        <f>IF('Tree Inventory'!C601="","",'Tree Inventory'!D601)</f>
      </c>
      <c r="K601">
        <f>IF('Tree Inventory'!C601="","",'Tree Inventory'!I601)</f>
      </c>
      <c r="L601">
        <f>IF('Tree Inventory'!C601="","",'Tree Inventory'!A601)</f>
      </c>
    </row>
    <row r="602" spans="1:12" x14ac:dyDescent="0.25">
      <c r="A602">
        <f>IF('Tree Inventory'!C602="","",'Tree Inventory'!C602)</f>
      </c>
      <c r="B602">
        <f>IF('Tree Inventory'!C602="","","Fruit Trees")</f>
      </c>
      <c r="C602">
        <f>IF('Tree Inventory'!C602="","",'Tree Inventory'!B602)</f>
      </c>
      <c r="D602">
        <f>IF('Tree Inventory'!C602="","",'Tree Inventory'!E602)</f>
      </c>
      <c r="E602">
        <f>IF('Tree Inventory'!C602="","",'Tree Inventory'!F602)</f>
      </c>
      <c r="F602">
        <f>IF('Tree Inventory'!C602="","",'Tree Inventory'!G602)</f>
      </c>
      <c r="G602">
        <f>IF('Tree Inventory'!C602="","",IF('Tree Inventory'!H602="","",TEXT('Tree Inventory'!H602,"yyyy-mm-dd")))</f>
      </c>
      <c r="H602">
        <f>IF('Tree Inventory'!C602="","",IF('Tree Inventory'!J602="Active","active","needs-review"))</f>
      </c>
      <c r="I602">
        <f>IF('Tree Inventory'!C602="","",'Tree Inventory'!L602)</f>
      </c>
      <c r="J602">
        <f>IF('Tree Inventory'!C602="","",'Tree Inventory'!D602)</f>
      </c>
      <c r="K602">
        <f>IF('Tree Inventory'!C602="","",'Tree Inventory'!I602)</f>
      </c>
      <c r="L602">
        <f>IF('Tree Inventory'!C602="","",'Tree Inventory'!A602)</f>
      </c>
    </row>
    <row r="603" spans="1:12" x14ac:dyDescent="0.25">
      <c r="A603">
        <f>IF('Tree Inventory'!C603="","",'Tree Inventory'!C603)</f>
      </c>
      <c r="B603">
        <f>IF('Tree Inventory'!C603="","","Fruit Trees")</f>
      </c>
      <c r="C603">
        <f>IF('Tree Inventory'!C603="","",'Tree Inventory'!B603)</f>
      </c>
      <c r="D603">
        <f>IF('Tree Inventory'!C603="","",'Tree Inventory'!E603)</f>
      </c>
      <c r="E603">
        <f>IF('Tree Inventory'!C603="","",'Tree Inventory'!F603)</f>
      </c>
      <c r="F603">
        <f>IF('Tree Inventory'!C603="","",'Tree Inventory'!G603)</f>
      </c>
      <c r="G603">
        <f>IF('Tree Inventory'!C603="","",IF('Tree Inventory'!H603="","",TEXT('Tree Inventory'!H603,"yyyy-mm-dd")))</f>
      </c>
      <c r="H603">
        <f>IF('Tree Inventory'!C603="","",IF('Tree Inventory'!J603="Active","active","needs-review"))</f>
      </c>
      <c r="I603">
        <f>IF('Tree Inventory'!C603="","",'Tree Inventory'!L603)</f>
      </c>
      <c r="J603">
        <f>IF('Tree Inventory'!C603="","",'Tree Inventory'!D603)</f>
      </c>
      <c r="K603">
        <f>IF('Tree Inventory'!C603="","",'Tree Inventory'!I603)</f>
      </c>
      <c r="L603">
        <f>IF('Tree Inventory'!C603="","",'Tree Inventory'!A603)</f>
      </c>
    </row>
    <row r="604" spans="1:12" x14ac:dyDescent="0.25">
      <c r="A604">
        <f>IF('Tree Inventory'!C604="","",'Tree Inventory'!C604)</f>
      </c>
      <c r="B604">
        <f>IF('Tree Inventory'!C604="","","Fruit Trees")</f>
      </c>
      <c r="C604">
        <f>IF('Tree Inventory'!C604="","",'Tree Inventory'!B604)</f>
      </c>
      <c r="D604">
        <f>IF('Tree Inventory'!C604="","",'Tree Inventory'!E604)</f>
      </c>
      <c r="E604">
        <f>IF('Tree Inventory'!C604="","",'Tree Inventory'!F604)</f>
      </c>
      <c r="F604">
        <f>IF('Tree Inventory'!C604="","",'Tree Inventory'!G604)</f>
      </c>
      <c r="G604">
        <f>IF('Tree Inventory'!C604="","",IF('Tree Inventory'!H604="","",TEXT('Tree Inventory'!H604,"yyyy-mm-dd")))</f>
      </c>
      <c r="H604">
        <f>IF('Tree Inventory'!C604="","",IF('Tree Inventory'!J604="Active","active","needs-review"))</f>
      </c>
      <c r="I604">
        <f>IF('Tree Inventory'!C604="","",'Tree Inventory'!L604)</f>
      </c>
      <c r="J604">
        <f>IF('Tree Inventory'!C604="","",'Tree Inventory'!D604)</f>
      </c>
      <c r="K604">
        <f>IF('Tree Inventory'!C604="","",'Tree Inventory'!I604)</f>
      </c>
      <c r="L604">
        <f>IF('Tree Inventory'!C604="","",'Tree Inventory'!A604)</f>
      </c>
    </row>
    <row r="605" spans="1:12" x14ac:dyDescent="0.25">
      <c r="A605">
        <f>IF('Tree Inventory'!C605="","",'Tree Inventory'!C605)</f>
      </c>
      <c r="B605">
        <f>IF('Tree Inventory'!C605="","","Fruit Trees")</f>
      </c>
      <c r="C605">
        <f>IF('Tree Inventory'!C605="","",'Tree Inventory'!B605)</f>
      </c>
      <c r="D605">
        <f>IF('Tree Inventory'!C605="","",'Tree Inventory'!E605)</f>
      </c>
      <c r="E605">
        <f>IF('Tree Inventory'!C605="","",'Tree Inventory'!F605)</f>
      </c>
      <c r="F605">
        <f>IF('Tree Inventory'!C605="","",'Tree Inventory'!G605)</f>
      </c>
      <c r="G605">
        <f>IF('Tree Inventory'!C605="","",IF('Tree Inventory'!H605="","",TEXT('Tree Inventory'!H605,"yyyy-mm-dd")))</f>
      </c>
      <c r="H605">
        <f>IF('Tree Inventory'!C605="","",IF('Tree Inventory'!J605="Active","active","needs-review"))</f>
      </c>
      <c r="I605">
        <f>IF('Tree Inventory'!C605="","",'Tree Inventory'!L605)</f>
      </c>
      <c r="J605">
        <f>IF('Tree Inventory'!C605="","",'Tree Inventory'!D605)</f>
      </c>
      <c r="K605">
        <f>IF('Tree Inventory'!C605="","",'Tree Inventory'!I605)</f>
      </c>
      <c r="L605">
        <f>IF('Tree Inventory'!C605="","",'Tree Inventory'!A605)</f>
      </c>
    </row>
    <row r="606" spans="1:12" x14ac:dyDescent="0.25">
      <c r="A606">
        <f>IF('Tree Inventory'!C606="","",'Tree Inventory'!C606)</f>
      </c>
      <c r="B606">
        <f>IF('Tree Inventory'!C606="","","Fruit Trees")</f>
      </c>
      <c r="C606">
        <f>IF('Tree Inventory'!C606="","",'Tree Inventory'!B606)</f>
      </c>
      <c r="D606">
        <f>IF('Tree Inventory'!C606="","",'Tree Inventory'!E606)</f>
      </c>
      <c r="E606">
        <f>IF('Tree Inventory'!C606="","",'Tree Inventory'!F606)</f>
      </c>
      <c r="F606">
        <f>IF('Tree Inventory'!C606="","",'Tree Inventory'!G606)</f>
      </c>
      <c r="G606">
        <f>IF('Tree Inventory'!C606="","",IF('Tree Inventory'!H606="","",TEXT('Tree Inventory'!H606,"yyyy-mm-dd")))</f>
      </c>
      <c r="H606">
        <f>IF('Tree Inventory'!C606="","",IF('Tree Inventory'!J606="Active","active","needs-review"))</f>
      </c>
      <c r="I606">
        <f>IF('Tree Inventory'!C606="","",'Tree Inventory'!L606)</f>
      </c>
      <c r="J606">
        <f>IF('Tree Inventory'!C606="","",'Tree Inventory'!D606)</f>
      </c>
      <c r="K606">
        <f>IF('Tree Inventory'!C606="","",'Tree Inventory'!I606)</f>
      </c>
      <c r="L606">
        <f>IF('Tree Inventory'!C606="","",'Tree Inventory'!A606)</f>
      </c>
    </row>
    <row r="607" spans="1:12" x14ac:dyDescent="0.25">
      <c r="A607">
        <f>IF('Tree Inventory'!C607="","",'Tree Inventory'!C607)</f>
      </c>
      <c r="B607">
        <f>IF('Tree Inventory'!C607="","","Fruit Trees")</f>
      </c>
      <c r="C607">
        <f>IF('Tree Inventory'!C607="","",'Tree Inventory'!B607)</f>
      </c>
      <c r="D607">
        <f>IF('Tree Inventory'!C607="","",'Tree Inventory'!E607)</f>
      </c>
      <c r="E607">
        <f>IF('Tree Inventory'!C607="","",'Tree Inventory'!F607)</f>
      </c>
      <c r="F607">
        <f>IF('Tree Inventory'!C607="","",'Tree Inventory'!G607)</f>
      </c>
      <c r="G607">
        <f>IF('Tree Inventory'!C607="","",IF('Tree Inventory'!H607="","",TEXT('Tree Inventory'!H607,"yyyy-mm-dd")))</f>
      </c>
      <c r="H607">
        <f>IF('Tree Inventory'!C607="","",IF('Tree Inventory'!J607="Active","active","needs-review"))</f>
      </c>
      <c r="I607">
        <f>IF('Tree Inventory'!C607="","",'Tree Inventory'!L607)</f>
      </c>
      <c r="J607">
        <f>IF('Tree Inventory'!C607="","",'Tree Inventory'!D607)</f>
      </c>
      <c r="K607">
        <f>IF('Tree Inventory'!C607="","",'Tree Inventory'!I607)</f>
      </c>
      <c r="L607">
        <f>IF('Tree Inventory'!C607="","",'Tree Inventory'!A607)</f>
      </c>
    </row>
    <row r="608" spans="1:12" x14ac:dyDescent="0.25">
      <c r="A608">
        <f>IF('Tree Inventory'!C608="","",'Tree Inventory'!C608)</f>
      </c>
      <c r="B608">
        <f>IF('Tree Inventory'!C608="","","Fruit Trees")</f>
      </c>
      <c r="C608">
        <f>IF('Tree Inventory'!C608="","",'Tree Inventory'!B608)</f>
      </c>
      <c r="D608">
        <f>IF('Tree Inventory'!C608="","",'Tree Inventory'!E608)</f>
      </c>
      <c r="E608">
        <f>IF('Tree Inventory'!C608="","",'Tree Inventory'!F608)</f>
      </c>
      <c r="F608">
        <f>IF('Tree Inventory'!C608="","",'Tree Inventory'!G608)</f>
      </c>
      <c r="G608">
        <f>IF('Tree Inventory'!C608="","",IF('Tree Inventory'!H608="","",TEXT('Tree Inventory'!H608,"yyyy-mm-dd")))</f>
      </c>
      <c r="H608">
        <f>IF('Tree Inventory'!C608="","",IF('Tree Inventory'!J608="Active","active","needs-review"))</f>
      </c>
      <c r="I608">
        <f>IF('Tree Inventory'!C608="","",'Tree Inventory'!L608)</f>
      </c>
      <c r="J608">
        <f>IF('Tree Inventory'!C608="","",'Tree Inventory'!D608)</f>
      </c>
      <c r="K608">
        <f>IF('Tree Inventory'!C608="","",'Tree Inventory'!I608)</f>
      </c>
      <c r="L608">
        <f>IF('Tree Inventory'!C608="","",'Tree Inventory'!A608)</f>
      </c>
    </row>
    <row r="609" spans="1:12" x14ac:dyDescent="0.25">
      <c r="A609">
        <f>IF('Tree Inventory'!C609="","",'Tree Inventory'!C609)</f>
      </c>
      <c r="B609">
        <f>IF('Tree Inventory'!C609="","","Fruit Trees")</f>
      </c>
      <c r="C609">
        <f>IF('Tree Inventory'!C609="","",'Tree Inventory'!B609)</f>
      </c>
      <c r="D609">
        <f>IF('Tree Inventory'!C609="","",'Tree Inventory'!E609)</f>
      </c>
      <c r="E609">
        <f>IF('Tree Inventory'!C609="","",'Tree Inventory'!F609)</f>
      </c>
      <c r="F609">
        <f>IF('Tree Inventory'!C609="","",'Tree Inventory'!G609)</f>
      </c>
      <c r="G609">
        <f>IF('Tree Inventory'!C609="","",IF('Tree Inventory'!H609="","",TEXT('Tree Inventory'!H609,"yyyy-mm-dd")))</f>
      </c>
      <c r="H609">
        <f>IF('Tree Inventory'!C609="","",IF('Tree Inventory'!J609="Active","active","needs-review"))</f>
      </c>
      <c r="I609">
        <f>IF('Tree Inventory'!C609="","",'Tree Inventory'!L609)</f>
      </c>
      <c r="J609">
        <f>IF('Tree Inventory'!C609="","",'Tree Inventory'!D609)</f>
      </c>
      <c r="K609">
        <f>IF('Tree Inventory'!C609="","",'Tree Inventory'!I609)</f>
      </c>
      <c r="L609">
        <f>IF('Tree Inventory'!C609="","",'Tree Inventory'!A609)</f>
      </c>
    </row>
    <row r="610" spans="1:12" x14ac:dyDescent="0.25">
      <c r="A610">
        <f>IF('Tree Inventory'!C610="","",'Tree Inventory'!C610)</f>
      </c>
      <c r="B610">
        <f>IF('Tree Inventory'!C610="","","Fruit Trees")</f>
      </c>
      <c r="C610">
        <f>IF('Tree Inventory'!C610="","",'Tree Inventory'!B610)</f>
      </c>
      <c r="D610">
        <f>IF('Tree Inventory'!C610="","",'Tree Inventory'!E610)</f>
      </c>
      <c r="E610">
        <f>IF('Tree Inventory'!C610="","",'Tree Inventory'!F610)</f>
      </c>
      <c r="F610">
        <f>IF('Tree Inventory'!C610="","",'Tree Inventory'!G610)</f>
      </c>
      <c r="G610">
        <f>IF('Tree Inventory'!C610="","",IF('Tree Inventory'!H610="","",TEXT('Tree Inventory'!H610,"yyyy-mm-dd")))</f>
      </c>
      <c r="H610">
        <f>IF('Tree Inventory'!C610="","",IF('Tree Inventory'!J610="Active","active","needs-review"))</f>
      </c>
      <c r="I610">
        <f>IF('Tree Inventory'!C610="","",'Tree Inventory'!L610)</f>
      </c>
      <c r="J610">
        <f>IF('Tree Inventory'!C610="","",'Tree Inventory'!D610)</f>
      </c>
      <c r="K610">
        <f>IF('Tree Inventory'!C610="","",'Tree Inventory'!I610)</f>
      </c>
      <c r="L610">
        <f>IF('Tree Inventory'!C610="","",'Tree Inventory'!A610)</f>
      </c>
    </row>
    <row r="611" spans="1:12" x14ac:dyDescent="0.25">
      <c r="A611">
        <f>IF('Tree Inventory'!C611="","",'Tree Inventory'!C611)</f>
      </c>
      <c r="B611">
        <f>IF('Tree Inventory'!C611="","","Fruit Trees")</f>
      </c>
      <c r="C611">
        <f>IF('Tree Inventory'!C611="","",'Tree Inventory'!B611)</f>
      </c>
      <c r="D611">
        <f>IF('Tree Inventory'!C611="","",'Tree Inventory'!E611)</f>
      </c>
      <c r="E611">
        <f>IF('Tree Inventory'!C611="","",'Tree Inventory'!F611)</f>
      </c>
      <c r="F611">
        <f>IF('Tree Inventory'!C611="","",'Tree Inventory'!G611)</f>
      </c>
      <c r="G611">
        <f>IF('Tree Inventory'!C611="","",IF('Tree Inventory'!H611="","",TEXT('Tree Inventory'!H611,"yyyy-mm-dd")))</f>
      </c>
      <c r="H611">
        <f>IF('Tree Inventory'!C611="","",IF('Tree Inventory'!J611="Active","active","needs-review"))</f>
      </c>
      <c r="I611">
        <f>IF('Tree Inventory'!C611="","",'Tree Inventory'!L611)</f>
      </c>
      <c r="J611">
        <f>IF('Tree Inventory'!C611="","",'Tree Inventory'!D611)</f>
      </c>
      <c r="K611">
        <f>IF('Tree Inventory'!C611="","",'Tree Inventory'!I611)</f>
      </c>
      <c r="L611">
        <f>IF('Tree Inventory'!C611="","",'Tree Inventory'!A611)</f>
      </c>
    </row>
    <row r="612" spans="1:12" x14ac:dyDescent="0.25">
      <c r="A612">
        <f>IF('Tree Inventory'!C612="","",'Tree Inventory'!C612)</f>
      </c>
      <c r="B612">
        <f>IF('Tree Inventory'!C612="","","Fruit Trees")</f>
      </c>
      <c r="C612">
        <f>IF('Tree Inventory'!C612="","",'Tree Inventory'!B612)</f>
      </c>
      <c r="D612">
        <f>IF('Tree Inventory'!C612="","",'Tree Inventory'!E612)</f>
      </c>
      <c r="E612">
        <f>IF('Tree Inventory'!C612="","",'Tree Inventory'!F612)</f>
      </c>
      <c r="F612">
        <f>IF('Tree Inventory'!C612="","",'Tree Inventory'!G612)</f>
      </c>
      <c r="G612">
        <f>IF('Tree Inventory'!C612="","",IF('Tree Inventory'!H612="","",TEXT('Tree Inventory'!H612,"yyyy-mm-dd")))</f>
      </c>
      <c r="H612">
        <f>IF('Tree Inventory'!C612="","",IF('Tree Inventory'!J612="Active","active","needs-review"))</f>
      </c>
      <c r="I612">
        <f>IF('Tree Inventory'!C612="","",'Tree Inventory'!L612)</f>
      </c>
      <c r="J612">
        <f>IF('Tree Inventory'!C612="","",'Tree Inventory'!D612)</f>
      </c>
      <c r="K612">
        <f>IF('Tree Inventory'!C612="","",'Tree Inventory'!I612)</f>
      </c>
      <c r="L612">
        <f>IF('Tree Inventory'!C612="","",'Tree Inventory'!A612)</f>
      </c>
    </row>
    <row r="613" spans="1:12" x14ac:dyDescent="0.25">
      <c r="A613">
        <f>IF('Tree Inventory'!C613="","",'Tree Inventory'!C613)</f>
      </c>
      <c r="B613">
        <f>IF('Tree Inventory'!C613="","","Fruit Trees")</f>
      </c>
      <c r="C613">
        <f>IF('Tree Inventory'!C613="","",'Tree Inventory'!B613)</f>
      </c>
      <c r="D613">
        <f>IF('Tree Inventory'!C613="","",'Tree Inventory'!E613)</f>
      </c>
      <c r="E613">
        <f>IF('Tree Inventory'!C613="","",'Tree Inventory'!F613)</f>
      </c>
      <c r="F613">
        <f>IF('Tree Inventory'!C613="","",'Tree Inventory'!G613)</f>
      </c>
      <c r="G613">
        <f>IF('Tree Inventory'!C613="","",IF('Tree Inventory'!H613="","",TEXT('Tree Inventory'!H613,"yyyy-mm-dd")))</f>
      </c>
      <c r="H613">
        <f>IF('Tree Inventory'!C613="","",IF('Tree Inventory'!J613="Active","active","needs-review"))</f>
      </c>
      <c r="I613">
        <f>IF('Tree Inventory'!C613="","",'Tree Inventory'!L613)</f>
      </c>
      <c r="J613">
        <f>IF('Tree Inventory'!C613="","",'Tree Inventory'!D613)</f>
      </c>
      <c r="K613">
        <f>IF('Tree Inventory'!C613="","",'Tree Inventory'!I613)</f>
      </c>
      <c r="L613">
        <f>IF('Tree Inventory'!C613="","",'Tree Inventory'!A613)</f>
      </c>
    </row>
    <row r="614" spans="1:12" x14ac:dyDescent="0.25">
      <c r="A614">
        <f>IF('Tree Inventory'!C614="","",'Tree Inventory'!C614)</f>
      </c>
      <c r="B614">
        <f>IF('Tree Inventory'!C614="","","Fruit Trees")</f>
      </c>
      <c r="C614">
        <f>IF('Tree Inventory'!C614="","",'Tree Inventory'!B614)</f>
      </c>
      <c r="D614">
        <f>IF('Tree Inventory'!C614="","",'Tree Inventory'!E614)</f>
      </c>
      <c r="E614">
        <f>IF('Tree Inventory'!C614="","",'Tree Inventory'!F614)</f>
      </c>
      <c r="F614">
        <f>IF('Tree Inventory'!C614="","",'Tree Inventory'!G614)</f>
      </c>
      <c r="G614">
        <f>IF('Tree Inventory'!C614="","",IF('Tree Inventory'!H614="","",TEXT('Tree Inventory'!H614,"yyyy-mm-dd")))</f>
      </c>
      <c r="H614">
        <f>IF('Tree Inventory'!C614="","",IF('Tree Inventory'!J614="Active","active","needs-review"))</f>
      </c>
      <c r="I614">
        <f>IF('Tree Inventory'!C614="","",'Tree Inventory'!L614)</f>
      </c>
      <c r="J614">
        <f>IF('Tree Inventory'!C614="","",'Tree Inventory'!D614)</f>
      </c>
      <c r="K614">
        <f>IF('Tree Inventory'!C614="","",'Tree Inventory'!I614)</f>
      </c>
      <c r="L614">
        <f>IF('Tree Inventory'!C614="","",'Tree Inventory'!A614)</f>
      </c>
    </row>
    <row r="615" spans="1:12" x14ac:dyDescent="0.25">
      <c r="A615">
        <f>IF('Tree Inventory'!C615="","",'Tree Inventory'!C615)</f>
      </c>
      <c r="B615">
        <f>IF('Tree Inventory'!C615="","","Fruit Trees")</f>
      </c>
      <c r="C615">
        <f>IF('Tree Inventory'!C615="","",'Tree Inventory'!B615)</f>
      </c>
      <c r="D615">
        <f>IF('Tree Inventory'!C615="","",'Tree Inventory'!E615)</f>
      </c>
      <c r="E615">
        <f>IF('Tree Inventory'!C615="","",'Tree Inventory'!F615)</f>
      </c>
      <c r="F615">
        <f>IF('Tree Inventory'!C615="","",'Tree Inventory'!G615)</f>
      </c>
      <c r="G615">
        <f>IF('Tree Inventory'!C615="","",IF('Tree Inventory'!H615="","",TEXT('Tree Inventory'!H615,"yyyy-mm-dd")))</f>
      </c>
      <c r="H615">
        <f>IF('Tree Inventory'!C615="","",IF('Tree Inventory'!J615="Active","active","needs-review"))</f>
      </c>
      <c r="I615">
        <f>IF('Tree Inventory'!C615="","",'Tree Inventory'!L615)</f>
      </c>
      <c r="J615">
        <f>IF('Tree Inventory'!C615="","",'Tree Inventory'!D615)</f>
      </c>
      <c r="K615">
        <f>IF('Tree Inventory'!C615="","",'Tree Inventory'!I615)</f>
      </c>
      <c r="L615">
        <f>IF('Tree Inventory'!C615="","",'Tree Inventory'!A615)</f>
      </c>
    </row>
    <row r="616" spans="1:12" x14ac:dyDescent="0.25">
      <c r="A616">
        <f>IF('Tree Inventory'!C616="","",'Tree Inventory'!C616)</f>
      </c>
      <c r="B616">
        <f>IF('Tree Inventory'!C616="","","Fruit Trees")</f>
      </c>
      <c r="C616">
        <f>IF('Tree Inventory'!C616="","",'Tree Inventory'!B616)</f>
      </c>
      <c r="D616">
        <f>IF('Tree Inventory'!C616="","",'Tree Inventory'!E616)</f>
      </c>
      <c r="E616">
        <f>IF('Tree Inventory'!C616="","",'Tree Inventory'!F616)</f>
      </c>
      <c r="F616">
        <f>IF('Tree Inventory'!C616="","",'Tree Inventory'!G616)</f>
      </c>
      <c r="G616">
        <f>IF('Tree Inventory'!C616="","",IF('Tree Inventory'!H616="","",TEXT('Tree Inventory'!H616,"yyyy-mm-dd")))</f>
      </c>
      <c r="H616">
        <f>IF('Tree Inventory'!C616="","",IF('Tree Inventory'!J616="Active","active","needs-review"))</f>
      </c>
      <c r="I616">
        <f>IF('Tree Inventory'!C616="","",'Tree Inventory'!L616)</f>
      </c>
      <c r="J616">
        <f>IF('Tree Inventory'!C616="","",'Tree Inventory'!D616)</f>
      </c>
      <c r="K616">
        <f>IF('Tree Inventory'!C616="","",'Tree Inventory'!I616)</f>
      </c>
      <c r="L616">
        <f>IF('Tree Inventory'!C616="","",'Tree Inventory'!A616)</f>
      </c>
    </row>
    <row r="617" spans="1:12" x14ac:dyDescent="0.25">
      <c r="A617">
        <f>IF('Tree Inventory'!C617="","",'Tree Inventory'!C617)</f>
      </c>
      <c r="B617">
        <f>IF('Tree Inventory'!C617="","","Fruit Trees")</f>
      </c>
      <c r="C617">
        <f>IF('Tree Inventory'!C617="","",'Tree Inventory'!B617)</f>
      </c>
      <c r="D617">
        <f>IF('Tree Inventory'!C617="","",'Tree Inventory'!E617)</f>
      </c>
      <c r="E617">
        <f>IF('Tree Inventory'!C617="","",'Tree Inventory'!F617)</f>
      </c>
      <c r="F617">
        <f>IF('Tree Inventory'!C617="","",'Tree Inventory'!G617)</f>
      </c>
      <c r="G617">
        <f>IF('Tree Inventory'!C617="","",IF('Tree Inventory'!H617="","",TEXT('Tree Inventory'!H617,"yyyy-mm-dd")))</f>
      </c>
      <c r="H617">
        <f>IF('Tree Inventory'!C617="","",IF('Tree Inventory'!J617="Active","active","needs-review"))</f>
      </c>
      <c r="I617">
        <f>IF('Tree Inventory'!C617="","",'Tree Inventory'!L617)</f>
      </c>
      <c r="J617">
        <f>IF('Tree Inventory'!C617="","",'Tree Inventory'!D617)</f>
      </c>
      <c r="K617">
        <f>IF('Tree Inventory'!C617="","",'Tree Inventory'!I617)</f>
      </c>
      <c r="L617">
        <f>IF('Tree Inventory'!C617="","",'Tree Inventory'!A617)</f>
      </c>
    </row>
    <row r="618" spans="1:12" x14ac:dyDescent="0.25">
      <c r="A618">
        <f>IF('Tree Inventory'!C618="","",'Tree Inventory'!C618)</f>
      </c>
      <c r="B618">
        <f>IF('Tree Inventory'!C618="","","Fruit Trees")</f>
      </c>
      <c r="C618">
        <f>IF('Tree Inventory'!C618="","",'Tree Inventory'!B618)</f>
      </c>
      <c r="D618">
        <f>IF('Tree Inventory'!C618="","",'Tree Inventory'!E618)</f>
      </c>
      <c r="E618">
        <f>IF('Tree Inventory'!C618="","",'Tree Inventory'!F618)</f>
      </c>
      <c r="F618">
        <f>IF('Tree Inventory'!C618="","",'Tree Inventory'!G618)</f>
      </c>
      <c r="G618">
        <f>IF('Tree Inventory'!C618="","",IF('Tree Inventory'!H618="","",TEXT('Tree Inventory'!H618,"yyyy-mm-dd")))</f>
      </c>
      <c r="H618">
        <f>IF('Tree Inventory'!C618="","",IF('Tree Inventory'!J618="Active","active","needs-review"))</f>
      </c>
      <c r="I618">
        <f>IF('Tree Inventory'!C618="","",'Tree Inventory'!L618)</f>
      </c>
      <c r="J618">
        <f>IF('Tree Inventory'!C618="","",'Tree Inventory'!D618)</f>
      </c>
      <c r="K618">
        <f>IF('Tree Inventory'!C618="","",'Tree Inventory'!I618)</f>
      </c>
      <c r="L618">
        <f>IF('Tree Inventory'!C618="","",'Tree Inventory'!A618)</f>
      </c>
    </row>
    <row r="619" spans="1:12" x14ac:dyDescent="0.25">
      <c r="A619">
        <f>IF('Tree Inventory'!C619="","",'Tree Inventory'!C619)</f>
      </c>
      <c r="B619">
        <f>IF('Tree Inventory'!C619="","","Fruit Trees")</f>
      </c>
      <c r="C619">
        <f>IF('Tree Inventory'!C619="","",'Tree Inventory'!B619)</f>
      </c>
      <c r="D619">
        <f>IF('Tree Inventory'!C619="","",'Tree Inventory'!E619)</f>
      </c>
      <c r="E619">
        <f>IF('Tree Inventory'!C619="","",'Tree Inventory'!F619)</f>
      </c>
      <c r="F619">
        <f>IF('Tree Inventory'!C619="","",'Tree Inventory'!G619)</f>
      </c>
      <c r="G619">
        <f>IF('Tree Inventory'!C619="","",IF('Tree Inventory'!H619="","",TEXT('Tree Inventory'!H619,"yyyy-mm-dd")))</f>
      </c>
      <c r="H619">
        <f>IF('Tree Inventory'!C619="","",IF('Tree Inventory'!J619="Active","active","needs-review"))</f>
      </c>
      <c r="I619">
        <f>IF('Tree Inventory'!C619="","",'Tree Inventory'!L619)</f>
      </c>
      <c r="J619">
        <f>IF('Tree Inventory'!C619="","",'Tree Inventory'!D619)</f>
      </c>
      <c r="K619">
        <f>IF('Tree Inventory'!C619="","",'Tree Inventory'!I619)</f>
      </c>
      <c r="L619">
        <f>IF('Tree Inventory'!C619="","",'Tree Inventory'!A619)</f>
      </c>
    </row>
    <row r="620" spans="1:12" x14ac:dyDescent="0.25">
      <c r="A620">
        <f>IF('Tree Inventory'!C620="","",'Tree Inventory'!C620)</f>
      </c>
      <c r="B620">
        <f>IF('Tree Inventory'!C620="","","Fruit Trees")</f>
      </c>
      <c r="C620">
        <f>IF('Tree Inventory'!C620="","",'Tree Inventory'!B620)</f>
      </c>
      <c r="D620">
        <f>IF('Tree Inventory'!C620="","",'Tree Inventory'!E620)</f>
      </c>
      <c r="E620">
        <f>IF('Tree Inventory'!C620="","",'Tree Inventory'!F620)</f>
      </c>
      <c r="F620">
        <f>IF('Tree Inventory'!C620="","",'Tree Inventory'!G620)</f>
      </c>
      <c r="G620">
        <f>IF('Tree Inventory'!C620="","",IF('Tree Inventory'!H620="","",TEXT('Tree Inventory'!H620,"yyyy-mm-dd")))</f>
      </c>
      <c r="H620">
        <f>IF('Tree Inventory'!C620="","",IF('Tree Inventory'!J620="Active","active","needs-review"))</f>
      </c>
      <c r="I620">
        <f>IF('Tree Inventory'!C620="","",'Tree Inventory'!L620)</f>
      </c>
      <c r="J620">
        <f>IF('Tree Inventory'!C620="","",'Tree Inventory'!D620)</f>
      </c>
      <c r="K620">
        <f>IF('Tree Inventory'!C620="","",'Tree Inventory'!I620)</f>
      </c>
      <c r="L620">
        <f>IF('Tree Inventory'!C620="","",'Tree Inventory'!A620)</f>
      </c>
    </row>
    <row r="621" spans="1:12" x14ac:dyDescent="0.25">
      <c r="A621">
        <f>IF('Tree Inventory'!C621="","",'Tree Inventory'!C621)</f>
      </c>
      <c r="B621">
        <f>IF('Tree Inventory'!C621="","","Fruit Trees")</f>
      </c>
      <c r="C621">
        <f>IF('Tree Inventory'!C621="","",'Tree Inventory'!B621)</f>
      </c>
      <c r="D621">
        <f>IF('Tree Inventory'!C621="","",'Tree Inventory'!E621)</f>
      </c>
      <c r="E621">
        <f>IF('Tree Inventory'!C621="","",'Tree Inventory'!F621)</f>
      </c>
      <c r="F621">
        <f>IF('Tree Inventory'!C621="","",'Tree Inventory'!G621)</f>
      </c>
      <c r="G621">
        <f>IF('Tree Inventory'!C621="","",IF('Tree Inventory'!H621="","",TEXT('Tree Inventory'!H621,"yyyy-mm-dd")))</f>
      </c>
      <c r="H621">
        <f>IF('Tree Inventory'!C621="","",IF('Tree Inventory'!J621="Active","active","needs-review"))</f>
      </c>
      <c r="I621">
        <f>IF('Tree Inventory'!C621="","",'Tree Inventory'!L621)</f>
      </c>
      <c r="J621">
        <f>IF('Tree Inventory'!C621="","",'Tree Inventory'!D621)</f>
      </c>
      <c r="K621">
        <f>IF('Tree Inventory'!C621="","",'Tree Inventory'!I621)</f>
      </c>
      <c r="L621">
        <f>IF('Tree Inventory'!C621="","",'Tree Inventory'!A621)</f>
      </c>
    </row>
    <row r="622" spans="1:12" x14ac:dyDescent="0.25">
      <c r="A622">
        <f>IF('Tree Inventory'!C622="","",'Tree Inventory'!C622)</f>
      </c>
      <c r="B622">
        <f>IF('Tree Inventory'!C622="","","Fruit Trees")</f>
      </c>
      <c r="C622">
        <f>IF('Tree Inventory'!C622="","",'Tree Inventory'!B622)</f>
      </c>
      <c r="D622">
        <f>IF('Tree Inventory'!C622="","",'Tree Inventory'!E622)</f>
      </c>
      <c r="E622">
        <f>IF('Tree Inventory'!C622="","",'Tree Inventory'!F622)</f>
      </c>
      <c r="F622">
        <f>IF('Tree Inventory'!C622="","",'Tree Inventory'!G622)</f>
      </c>
      <c r="G622">
        <f>IF('Tree Inventory'!C622="","",IF('Tree Inventory'!H622="","",TEXT('Tree Inventory'!H622,"yyyy-mm-dd")))</f>
      </c>
      <c r="H622">
        <f>IF('Tree Inventory'!C622="","",IF('Tree Inventory'!J622="Active","active","needs-review"))</f>
      </c>
      <c r="I622">
        <f>IF('Tree Inventory'!C622="","",'Tree Inventory'!L622)</f>
      </c>
      <c r="J622">
        <f>IF('Tree Inventory'!C622="","",'Tree Inventory'!D622)</f>
      </c>
      <c r="K622">
        <f>IF('Tree Inventory'!C622="","",'Tree Inventory'!I622)</f>
      </c>
      <c r="L622">
        <f>IF('Tree Inventory'!C622="","",'Tree Inventory'!A622)</f>
      </c>
    </row>
    <row r="623" spans="1:12" x14ac:dyDescent="0.25">
      <c r="A623">
        <f>IF('Tree Inventory'!C623="","",'Tree Inventory'!C623)</f>
      </c>
      <c r="B623">
        <f>IF('Tree Inventory'!C623="","","Fruit Trees")</f>
      </c>
      <c r="C623">
        <f>IF('Tree Inventory'!C623="","",'Tree Inventory'!B623)</f>
      </c>
      <c r="D623">
        <f>IF('Tree Inventory'!C623="","",'Tree Inventory'!E623)</f>
      </c>
      <c r="E623">
        <f>IF('Tree Inventory'!C623="","",'Tree Inventory'!F623)</f>
      </c>
      <c r="F623">
        <f>IF('Tree Inventory'!C623="","",'Tree Inventory'!G623)</f>
      </c>
      <c r="G623">
        <f>IF('Tree Inventory'!C623="","",IF('Tree Inventory'!H623="","",TEXT('Tree Inventory'!H623,"yyyy-mm-dd")))</f>
      </c>
      <c r="H623">
        <f>IF('Tree Inventory'!C623="","",IF('Tree Inventory'!J623="Active","active","needs-review"))</f>
      </c>
      <c r="I623">
        <f>IF('Tree Inventory'!C623="","",'Tree Inventory'!L623)</f>
      </c>
      <c r="J623">
        <f>IF('Tree Inventory'!C623="","",'Tree Inventory'!D623)</f>
      </c>
      <c r="K623">
        <f>IF('Tree Inventory'!C623="","",'Tree Inventory'!I623)</f>
      </c>
      <c r="L623">
        <f>IF('Tree Inventory'!C623="","",'Tree Inventory'!A623)</f>
      </c>
    </row>
    <row r="624" spans="1:12" x14ac:dyDescent="0.25">
      <c r="A624">
        <f>IF('Tree Inventory'!C624="","",'Tree Inventory'!C624)</f>
      </c>
      <c r="B624">
        <f>IF('Tree Inventory'!C624="","","Fruit Trees")</f>
      </c>
      <c r="C624">
        <f>IF('Tree Inventory'!C624="","",'Tree Inventory'!B624)</f>
      </c>
      <c r="D624">
        <f>IF('Tree Inventory'!C624="","",'Tree Inventory'!E624)</f>
      </c>
      <c r="E624">
        <f>IF('Tree Inventory'!C624="","",'Tree Inventory'!F624)</f>
      </c>
      <c r="F624">
        <f>IF('Tree Inventory'!C624="","",'Tree Inventory'!G624)</f>
      </c>
      <c r="G624">
        <f>IF('Tree Inventory'!C624="","",IF('Tree Inventory'!H624="","",TEXT('Tree Inventory'!H624,"yyyy-mm-dd")))</f>
      </c>
      <c r="H624">
        <f>IF('Tree Inventory'!C624="","",IF('Tree Inventory'!J624="Active","active","needs-review"))</f>
      </c>
      <c r="I624">
        <f>IF('Tree Inventory'!C624="","",'Tree Inventory'!L624)</f>
      </c>
      <c r="J624">
        <f>IF('Tree Inventory'!C624="","",'Tree Inventory'!D624)</f>
      </c>
      <c r="K624">
        <f>IF('Tree Inventory'!C624="","",'Tree Inventory'!I624)</f>
      </c>
      <c r="L624">
        <f>IF('Tree Inventory'!C624="","",'Tree Inventory'!A624)</f>
      </c>
    </row>
    <row r="625" spans="1:12" x14ac:dyDescent="0.25">
      <c r="A625">
        <f>IF('Tree Inventory'!C625="","",'Tree Inventory'!C625)</f>
      </c>
      <c r="B625">
        <f>IF('Tree Inventory'!C625="","","Fruit Trees")</f>
      </c>
      <c r="C625">
        <f>IF('Tree Inventory'!C625="","",'Tree Inventory'!B625)</f>
      </c>
      <c r="D625">
        <f>IF('Tree Inventory'!C625="","",'Tree Inventory'!E625)</f>
      </c>
      <c r="E625">
        <f>IF('Tree Inventory'!C625="","",'Tree Inventory'!F625)</f>
      </c>
      <c r="F625">
        <f>IF('Tree Inventory'!C625="","",'Tree Inventory'!G625)</f>
      </c>
      <c r="G625">
        <f>IF('Tree Inventory'!C625="","",IF('Tree Inventory'!H625="","",TEXT('Tree Inventory'!H625,"yyyy-mm-dd")))</f>
      </c>
      <c r="H625">
        <f>IF('Tree Inventory'!C625="","",IF('Tree Inventory'!J625="Active","active","needs-review"))</f>
      </c>
      <c r="I625">
        <f>IF('Tree Inventory'!C625="","",'Tree Inventory'!L625)</f>
      </c>
      <c r="J625">
        <f>IF('Tree Inventory'!C625="","",'Tree Inventory'!D625)</f>
      </c>
      <c r="K625">
        <f>IF('Tree Inventory'!C625="","",'Tree Inventory'!I625)</f>
      </c>
      <c r="L625">
        <f>IF('Tree Inventory'!C625="","",'Tree Inventory'!A625)</f>
      </c>
    </row>
    <row r="626" spans="1:12" x14ac:dyDescent="0.25">
      <c r="A626">
        <f>IF('Tree Inventory'!C626="","",'Tree Inventory'!C626)</f>
      </c>
      <c r="B626">
        <f>IF('Tree Inventory'!C626="","","Fruit Trees")</f>
      </c>
      <c r="C626">
        <f>IF('Tree Inventory'!C626="","",'Tree Inventory'!B626)</f>
      </c>
      <c r="D626">
        <f>IF('Tree Inventory'!C626="","",'Tree Inventory'!E626)</f>
      </c>
      <c r="E626">
        <f>IF('Tree Inventory'!C626="","",'Tree Inventory'!F626)</f>
      </c>
      <c r="F626">
        <f>IF('Tree Inventory'!C626="","",'Tree Inventory'!G626)</f>
      </c>
      <c r="G626">
        <f>IF('Tree Inventory'!C626="","",IF('Tree Inventory'!H626="","",TEXT('Tree Inventory'!H626,"yyyy-mm-dd")))</f>
      </c>
      <c r="H626">
        <f>IF('Tree Inventory'!C626="","",IF('Tree Inventory'!J626="Active","active","needs-review"))</f>
      </c>
      <c r="I626">
        <f>IF('Tree Inventory'!C626="","",'Tree Inventory'!L626)</f>
      </c>
      <c r="J626">
        <f>IF('Tree Inventory'!C626="","",'Tree Inventory'!D626)</f>
      </c>
      <c r="K626">
        <f>IF('Tree Inventory'!C626="","",'Tree Inventory'!I626)</f>
      </c>
      <c r="L626">
        <f>IF('Tree Inventory'!C626="","",'Tree Inventory'!A626)</f>
      </c>
    </row>
    <row r="627" spans="1:12" x14ac:dyDescent="0.25">
      <c r="A627">
        <f>IF('Tree Inventory'!C627="","",'Tree Inventory'!C627)</f>
      </c>
      <c r="B627">
        <f>IF('Tree Inventory'!C627="","","Fruit Trees")</f>
      </c>
      <c r="C627">
        <f>IF('Tree Inventory'!C627="","",'Tree Inventory'!B627)</f>
      </c>
      <c r="D627">
        <f>IF('Tree Inventory'!C627="","",'Tree Inventory'!E627)</f>
      </c>
      <c r="E627">
        <f>IF('Tree Inventory'!C627="","",'Tree Inventory'!F627)</f>
      </c>
      <c r="F627">
        <f>IF('Tree Inventory'!C627="","",'Tree Inventory'!G627)</f>
      </c>
      <c r="G627">
        <f>IF('Tree Inventory'!C627="","",IF('Tree Inventory'!H627="","",TEXT('Tree Inventory'!H627,"yyyy-mm-dd")))</f>
      </c>
      <c r="H627">
        <f>IF('Tree Inventory'!C627="","",IF('Tree Inventory'!J627="Active","active","needs-review"))</f>
      </c>
      <c r="I627">
        <f>IF('Tree Inventory'!C627="","",'Tree Inventory'!L627)</f>
      </c>
      <c r="J627">
        <f>IF('Tree Inventory'!C627="","",'Tree Inventory'!D627)</f>
      </c>
      <c r="K627">
        <f>IF('Tree Inventory'!C627="","",'Tree Inventory'!I627)</f>
      </c>
      <c r="L627">
        <f>IF('Tree Inventory'!C627="","",'Tree Inventory'!A627)</f>
      </c>
    </row>
    <row r="628" spans="1:12" x14ac:dyDescent="0.25">
      <c r="A628">
        <f>IF('Tree Inventory'!C628="","",'Tree Inventory'!C628)</f>
      </c>
      <c r="B628">
        <f>IF('Tree Inventory'!C628="","","Fruit Trees")</f>
      </c>
      <c r="C628">
        <f>IF('Tree Inventory'!C628="","",'Tree Inventory'!B628)</f>
      </c>
      <c r="D628">
        <f>IF('Tree Inventory'!C628="","",'Tree Inventory'!E628)</f>
      </c>
      <c r="E628">
        <f>IF('Tree Inventory'!C628="","",'Tree Inventory'!F628)</f>
      </c>
      <c r="F628">
        <f>IF('Tree Inventory'!C628="","",'Tree Inventory'!G628)</f>
      </c>
      <c r="G628">
        <f>IF('Tree Inventory'!C628="","",IF('Tree Inventory'!H628="","",TEXT('Tree Inventory'!H628,"yyyy-mm-dd")))</f>
      </c>
      <c r="H628">
        <f>IF('Tree Inventory'!C628="","",IF('Tree Inventory'!J628="Active","active","needs-review"))</f>
      </c>
      <c r="I628">
        <f>IF('Tree Inventory'!C628="","",'Tree Inventory'!L628)</f>
      </c>
      <c r="J628">
        <f>IF('Tree Inventory'!C628="","",'Tree Inventory'!D628)</f>
      </c>
      <c r="K628">
        <f>IF('Tree Inventory'!C628="","",'Tree Inventory'!I628)</f>
      </c>
      <c r="L628">
        <f>IF('Tree Inventory'!C628="","",'Tree Inventory'!A628)</f>
      </c>
    </row>
    <row r="629" spans="1:12" x14ac:dyDescent="0.25">
      <c r="A629">
        <f>IF('Tree Inventory'!C629="","",'Tree Inventory'!C629)</f>
      </c>
      <c r="B629">
        <f>IF('Tree Inventory'!C629="","","Fruit Trees")</f>
      </c>
      <c r="C629">
        <f>IF('Tree Inventory'!C629="","",'Tree Inventory'!B629)</f>
      </c>
      <c r="D629">
        <f>IF('Tree Inventory'!C629="","",'Tree Inventory'!E629)</f>
      </c>
      <c r="E629">
        <f>IF('Tree Inventory'!C629="","",'Tree Inventory'!F629)</f>
      </c>
      <c r="F629">
        <f>IF('Tree Inventory'!C629="","",'Tree Inventory'!G629)</f>
      </c>
      <c r="G629">
        <f>IF('Tree Inventory'!C629="","",IF('Tree Inventory'!H629="","",TEXT('Tree Inventory'!H629,"yyyy-mm-dd")))</f>
      </c>
      <c r="H629">
        <f>IF('Tree Inventory'!C629="","",IF('Tree Inventory'!J629="Active","active","needs-review"))</f>
      </c>
      <c r="I629">
        <f>IF('Tree Inventory'!C629="","",'Tree Inventory'!L629)</f>
      </c>
      <c r="J629">
        <f>IF('Tree Inventory'!C629="","",'Tree Inventory'!D629)</f>
      </c>
      <c r="K629">
        <f>IF('Tree Inventory'!C629="","",'Tree Inventory'!I629)</f>
      </c>
      <c r="L629">
        <f>IF('Tree Inventory'!C629="","",'Tree Inventory'!A629)</f>
      </c>
    </row>
    <row r="630" spans="1:12" x14ac:dyDescent="0.25">
      <c r="A630">
        <f>IF('Tree Inventory'!C630="","",'Tree Inventory'!C630)</f>
      </c>
      <c r="B630">
        <f>IF('Tree Inventory'!C630="","","Fruit Trees")</f>
      </c>
      <c r="C630">
        <f>IF('Tree Inventory'!C630="","",'Tree Inventory'!B630)</f>
      </c>
      <c r="D630">
        <f>IF('Tree Inventory'!C630="","",'Tree Inventory'!E630)</f>
      </c>
      <c r="E630">
        <f>IF('Tree Inventory'!C630="","",'Tree Inventory'!F630)</f>
      </c>
      <c r="F630">
        <f>IF('Tree Inventory'!C630="","",'Tree Inventory'!G630)</f>
      </c>
      <c r="G630">
        <f>IF('Tree Inventory'!C630="","",IF('Tree Inventory'!H630="","",TEXT('Tree Inventory'!H630,"yyyy-mm-dd")))</f>
      </c>
      <c r="H630">
        <f>IF('Tree Inventory'!C630="","",IF('Tree Inventory'!J630="Active","active","needs-review"))</f>
      </c>
      <c r="I630">
        <f>IF('Tree Inventory'!C630="","",'Tree Inventory'!L630)</f>
      </c>
      <c r="J630">
        <f>IF('Tree Inventory'!C630="","",'Tree Inventory'!D630)</f>
      </c>
      <c r="K630">
        <f>IF('Tree Inventory'!C630="","",'Tree Inventory'!I630)</f>
      </c>
      <c r="L630">
        <f>IF('Tree Inventory'!C630="","",'Tree Inventory'!A630)</f>
      </c>
    </row>
    <row r="631" spans="1:12" x14ac:dyDescent="0.25">
      <c r="A631">
        <f>IF('Tree Inventory'!C631="","",'Tree Inventory'!C631)</f>
      </c>
      <c r="B631">
        <f>IF('Tree Inventory'!C631="","","Fruit Trees")</f>
      </c>
      <c r="C631">
        <f>IF('Tree Inventory'!C631="","",'Tree Inventory'!B631)</f>
      </c>
      <c r="D631">
        <f>IF('Tree Inventory'!C631="","",'Tree Inventory'!E631)</f>
      </c>
      <c r="E631">
        <f>IF('Tree Inventory'!C631="","",'Tree Inventory'!F631)</f>
      </c>
      <c r="F631">
        <f>IF('Tree Inventory'!C631="","",'Tree Inventory'!G631)</f>
      </c>
      <c r="G631">
        <f>IF('Tree Inventory'!C631="","",IF('Tree Inventory'!H631="","",TEXT('Tree Inventory'!H631,"yyyy-mm-dd")))</f>
      </c>
      <c r="H631">
        <f>IF('Tree Inventory'!C631="","",IF('Tree Inventory'!J631="Active","active","needs-review"))</f>
      </c>
      <c r="I631">
        <f>IF('Tree Inventory'!C631="","",'Tree Inventory'!L631)</f>
      </c>
      <c r="J631">
        <f>IF('Tree Inventory'!C631="","",'Tree Inventory'!D631)</f>
      </c>
      <c r="K631">
        <f>IF('Tree Inventory'!C631="","",'Tree Inventory'!I631)</f>
      </c>
      <c r="L631">
        <f>IF('Tree Inventory'!C631="","",'Tree Inventory'!A631)</f>
      </c>
    </row>
    <row r="632" spans="1:12" x14ac:dyDescent="0.25">
      <c r="A632">
        <f>IF('Tree Inventory'!C632="","",'Tree Inventory'!C632)</f>
      </c>
      <c r="B632">
        <f>IF('Tree Inventory'!C632="","","Fruit Trees")</f>
      </c>
      <c r="C632">
        <f>IF('Tree Inventory'!C632="","",'Tree Inventory'!B632)</f>
      </c>
      <c r="D632">
        <f>IF('Tree Inventory'!C632="","",'Tree Inventory'!E632)</f>
      </c>
      <c r="E632">
        <f>IF('Tree Inventory'!C632="","",'Tree Inventory'!F632)</f>
      </c>
      <c r="F632">
        <f>IF('Tree Inventory'!C632="","",'Tree Inventory'!G632)</f>
      </c>
      <c r="G632">
        <f>IF('Tree Inventory'!C632="","",IF('Tree Inventory'!H632="","",TEXT('Tree Inventory'!H632,"yyyy-mm-dd")))</f>
      </c>
      <c r="H632">
        <f>IF('Tree Inventory'!C632="","",IF('Tree Inventory'!J632="Active","active","needs-review"))</f>
      </c>
      <c r="I632">
        <f>IF('Tree Inventory'!C632="","",'Tree Inventory'!L632)</f>
      </c>
      <c r="J632">
        <f>IF('Tree Inventory'!C632="","",'Tree Inventory'!D632)</f>
      </c>
      <c r="K632">
        <f>IF('Tree Inventory'!C632="","",'Tree Inventory'!I632)</f>
      </c>
      <c r="L632">
        <f>IF('Tree Inventory'!C632="","",'Tree Inventory'!A632)</f>
      </c>
    </row>
    <row r="633" spans="1:12" x14ac:dyDescent="0.25">
      <c r="A633">
        <f>IF('Tree Inventory'!C633="","",'Tree Inventory'!C633)</f>
      </c>
      <c r="B633">
        <f>IF('Tree Inventory'!C633="","","Fruit Trees")</f>
      </c>
      <c r="C633">
        <f>IF('Tree Inventory'!C633="","",'Tree Inventory'!B633)</f>
      </c>
      <c r="D633">
        <f>IF('Tree Inventory'!C633="","",'Tree Inventory'!E633)</f>
      </c>
      <c r="E633">
        <f>IF('Tree Inventory'!C633="","",'Tree Inventory'!F633)</f>
      </c>
      <c r="F633">
        <f>IF('Tree Inventory'!C633="","",'Tree Inventory'!G633)</f>
      </c>
      <c r="G633">
        <f>IF('Tree Inventory'!C633="","",IF('Tree Inventory'!H633="","",TEXT('Tree Inventory'!H633,"yyyy-mm-dd")))</f>
      </c>
      <c r="H633">
        <f>IF('Tree Inventory'!C633="","",IF('Tree Inventory'!J633="Active","active","needs-review"))</f>
      </c>
      <c r="I633">
        <f>IF('Tree Inventory'!C633="","",'Tree Inventory'!L633)</f>
      </c>
      <c r="J633">
        <f>IF('Tree Inventory'!C633="","",'Tree Inventory'!D633)</f>
      </c>
      <c r="K633">
        <f>IF('Tree Inventory'!C633="","",'Tree Inventory'!I633)</f>
      </c>
      <c r="L633">
        <f>IF('Tree Inventory'!C633="","",'Tree Inventory'!A633)</f>
      </c>
    </row>
    <row r="634" spans="1:12" x14ac:dyDescent="0.25">
      <c r="A634">
        <f>IF('Tree Inventory'!C634="","",'Tree Inventory'!C634)</f>
      </c>
      <c r="B634">
        <f>IF('Tree Inventory'!C634="","","Fruit Trees")</f>
      </c>
      <c r="C634">
        <f>IF('Tree Inventory'!C634="","",'Tree Inventory'!B634)</f>
      </c>
      <c r="D634">
        <f>IF('Tree Inventory'!C634="","",'Tree Inventory'!E634)</f>
      </c>
      <c r="E634">
        <f>IF('Tree Inventory'!C634="","",'Tree Inventory'!F634)</f>
      </c>
      <c r="F634">
        <f>IF('Tree Inventory'!C634="","",'Tree Inventory'!G634)</f>
      </c>
      <c r="G634">
        <f>IF('Tree Inventory'!C634="","",IF('Tree Inventory'!H634="","",TEXT('Tree Inventory'!H634,"yyyy-mm-dd")))</f>
      </c>
      <c r="H634">
        <f>IF('Tree Inventory'!C634="","",IF('Tree Inventory'!J634="Active","active","needs-review"))</f>
      </c>
      <c r="I634">
        <f>IF('Tree Inventory'!C634="","",'Tree Inventory'!L634)</f>
      </c>
      <c r="J634">
        <f>IF('Tree Inventory'!C634="","",'Tree Inventory'!D634)</f>
      </c>
      <c r="K634">
        <f>IF('Tree Inventory'!C634="","",'Tree Inventory'!I634)</f>
      </c>
      <c r="L634">
        <f>IF('Tree Inventory'!C634="","",'Tree Inventory'!A634)</f>
      </c>
    </row>
    <row r="635" spans="1:12" x14ac:dyDescent="0.25">
      <c r="A635">
        <f>IF('Tree Inventory'!C635="","",'Tree Inventory'!C635)</f>
      </c>
      <c r="B635">
        <f>IF('Tree Inventory'!C635="","","Fruit Trees")</f>
      </c>
      <c r="C635">
        <f>IF('Tree Inventory'!C635="","",'Tree Inventory'!B635)</f>
      </c>
      <c r="D635">
        <f>IF('Tree Inventory'!C635="","",'Tree Inventory'!E635)</f>
      </c>
      <c r="E635">
        <f>IF('Tree Inventory'!C635="","",'Tree Inventory'!F635)</f>
      </c>
      <c r="F635">
        <f>IF('Tree Inventory'!C635="","",'Tree Inventory'!G635)</f>
      </c>
      <c r="G635">
        <f>IF('Tree Inventory'!C635="","",IF('Tree Inventory'!H635="","",TEXT('Tree Inventory'!H635,"yyyy-mm-dd")))</f>
      </c>
      <c r="H635">
        <f>IF('Tree Inventory'!C635="","",IF('Tree Inventory'!J635="Active","active","needs-review"))</f>
      </c>
      <c r="I635">
        <f>IF('Tree Inventory'!C635="","",'Tree Inventory'!L635)</f>
      </c>
      <c r="J635">
        <f>IF('Tree Inventory'!C635="","",'Tree Inventory'!D635)</f>
      </c>
      <c r="K635">
        <f>IF('Tree Inventory'!C635="","",'Tree Inventory'!I635)</f>
      </c>
      <c r="L635">
        <f>IF('Tree Inventory'!C635="","",'Tree Inventory'!A635)</f>
      </c>
    </row>
    <row r="636" spans="1:12" x14ac:dyDescent="0.25">
      <c r="A636">
        <f>IF('Tree Inventory'!C636="","",'Tree Inventory'!C636)</f>
      </c>
      <c r="B636">
        <f>IF('Tree Inventory'!C636="","","Fruit Trees")</f>
      </c>
      <c r="C636">
        <f>IF('Tree Inventory'!C636="","",'Tree Inventory'!B636)</f>
      </c>
      <c r="D636">
        <f>IF('Tree Inventory'!C636="","",'Tree Inventory'!E636)</f>
      </c>
      <c r="E636">
        <f>IF('Tree Inventory'!C636="","",'Tree Inventory'!F636)</f>
      </c>
      <c r="F636">
        <f>IF('Tree Inventory'!C636="","",'Tree Inventory'!G636)</f>
      </c>
      <c r="G636">
        <f>IF('Tree Inventory'!C636="","",IF('Tree Inventory'!H636="","",TEXT('Tree Inventory'!H636,"yyyy-mm-dd")))</f>
      </c>
      <c r="H636">
        <f>IF('Tree Inventory'!C636="","",IF('Tree Inventory'!J636="Active","active","needs-review"))</f>
      </c>
      <c r="I636">
        <f>IF('Tree Inventory'!C636="","",'Tree Inventory'!L636)</f>
      </c>
      <c r="J636">
        <f>IF('Tree Inventory'!C636="","",'Tree Inventory'!D636)</f>
      </c>
      <c r="K636">
        <f>IF('Tree Inventory'!C636="","",'Tree Inventory'!I636)</f>
      </c>
      <c r="L636">
        <f>IF('Tree Inventory'!C636="","",'Tree Inventory'!A636)</f>
      </c>
    </row>
    <row r="637" spans="1:12" x14ac:dyDescent="0.25">
      <c r="A637">
        <f>IF('Tree Inventory'!C637="","",'Tree Inventory'!C637)</f>
      </c>
      <c r="B637">
        <f>IF('Tree Inventory'!C637="","","Fruit Trees")</f>
      </c>
      <c r="C637">
        <f>IF('Tree Inventory'!C637="","",'Tree Inventory'!B637)</f>
      </c>
      <c r="D637">
        <f>IF('Tree Inventory'!C637="","",'Tree Inventory'!E637)</f>
      </c>
      <c r="E637">
        <f>IF('Tree Inventory'!C637="","",'Tree Inventory'!F637)</f>
      </c>
      <c r="F637">
        <f>IF('Tree Inventory'!C637="","",'Tree Inventory'!G637)</f>
      </c>
      <c r="G637">
        <f>IF('Tree Inventory'!C637="","",IF('Tree Inventory'!H637="","",TEXT('Tree Inventory'!H637,"yyyy-mm-dd")))</f>
      </c>
      <c r="H637">
        <f>IF('Tree Inventory'!C637="","",IF('Tree Inventory'!J637="Active","active","needs-review"))</f>
      </c>
      <c r="I637">
        <f>IF('Tree Inventory'!C637="","",'Tree Inventory'!L637)</f>
      </c>
      <c r="J637">
        <f>IF('Tree Inventory'!C637="","",'Tree Inventory'!D637)</f>
      </c>
      <c r="K637">
        <f>IF('Tree Inventory'!C637="","",'Tree Inventory'!I637)</f>
      </c>
      <c r="L637">
        <f>IF('Tree Inventory'!C637="","",'Tree Inventory'!A637)</f>
      </c>
    </row>
    <row r="638" spans="1:12" x14ac:dyDescent="0.25">
      <c r="A638">
        <f>IF('Tree Inventory'!C638="","",'Tree Inventory'!C638)</f>
      </c>
      <c r="B638">
        <f>IF('Tree Inventory'!C638="","","Fruit Trees")</f>
      </c>
      <c r="C638">
        <f>IF('Tree Inventory'!C638="","",'Tree Inventory'!B638)</f>
      </c>
      <c r="D638">
        <f>IF('Tree Inventory'!C638="","",'Tree Inventory'!E638)</f>
      </c>
      <c r="E638">
        <f>IF('Tree Inventory'!C638="","",'Tree Inventory'!F638)</f>
      </c>
      <c r="F638">
        <f>IF('Tree Inventory'!C638="","",'Tree Inventory'!G638)</f>
      </c>
      <c r="G638">
        <f>IF('Tree Inventory'!C638="","",IF('Tree Inventory'!H638="","",TEXT('Tree Inventory'!H638,"yyyy-mm-dd")))</f>
      </c>
      <c r="H638">
        <f>IF('Tree Inventory'!C638="","",IF('Tree Inventory'!J638="Active","active","needs-review"))</f>
      </c>
      <c r="I638">
        <f>IF('Tree Inventory'!C638="","",'Tree Inventory'!L638)</f>
      </c>
      <c r="J638">
        <f>IF('Tree Inventory'!C638="","",'Tree Inventory'!D638)</f>
      </c>
      <c r="K638">
        <f>IF('Tree Inventory'!C638="","",'Tree Inventory'!I638)</f>
      </c>
      <c r="L638">
        <f>IF('Tree Inventory'!C638="","",'Tree Inventory'!A638)</f>
      </c>
    </row>
    <row r="639" spans="1:12" x14ac:dyDescent="0.25">
      <c r="A639">
        <f>IF('Tree Inventory'!C639="","",'Tree Inventory'!C639)</f>
      </c>
      <c r="B639">
        <f>IF('Tree Inventory'!C639="","","Fruit Trees")</f>
      </c>
      <c r="C639">
        <f>IF('Tree Inventory'!C639="","",'Tree Inventory'!B639)</f>
      </c>
      <c r="D639">
        <f>IF('Tree Inventory'!C639="","",'Tree Inventory'!E639)</f>
      </c>
      <c r="E639">
        <f>IF('Tree Inventory'!C639="","",'Tree Inventory'!F639)</f>
      </c>
      <c r="F639">
        <f>IF('Tree Inventory'!C639="","",'Tree Inventory'!G639)</f>
      </c>
      <c r="G639">
        <f>IF('Tree Inventory'!C639="","",IF('Tree Inventory'!H639="","",TEXT('Tree Inventory'!H639,"yyyy-mm-dd")))</f>
      </c>
      <c r="H639">
        <f>IF('Tree Inventory'!C639="","",IF('Tree Inventory'!J639="Active","active","needs-review"))</f>
      </c>
      <c r="I639">
        <f>IF('Tree Inventory'!C639="","",'Tree Inventory'!L639)</f>
      </c>
      <c r="J639">
        <f>IF('Tree Inventory'!C639="","",'Tree Inventory'!D639)</f>
      </c>
      <c r="K639">
        <f>IF('Tree Inventory'!C639="","",'Tree Inventory'!I639)</f>
      </c>
      <c r="L639">
        <f>IF('Tree Inventory'!C639="","",'Tree Inventory'!A639)</f>
      </c>
    </row>
    <row r="640" spans="1:12" x14ac:dyDescent="0.25">
      <c r="A640">
        <f>IF('Tree Inventory'!C640="","",'Tree Inventory'!C640)</f>
      </c>
      <c r="B640">
        <f>IF('Tree Inventory'!C640="","","Fruit Trees")</f>
      </c>
      <c r="C640">
        <f>IF('Tree Inventory'!C640="","",'Tree Inventory'!B640)</f>
      </c>
      <c r="D640">
        <f>IF('Tree Inventory'!C640="","",'Tree Inventory'!E640)</f>
      </c>
      <c r="E640">
        <f>IF('Tree Inventory'!C640="","",'Tree Inventory'!F640)</f>
      </c>
      <c r="F640">
        <f>IF('Tree Inventory'!C640="","",'Tree Inventory'!G640)</f>
      </c>
      <c r="G640">
        <f>IF('Tree Inventory'!C640="","",IF('Tree Inventory'!H640="","",TEXT('Tree Inventory'!H640,"yyyy-mm-dd")))</f>
      </c>
      <c r="H640">
        <f>IF('Tree Inventory'!C640="","",IF('Tree Inventory'!J640="Active","active","needs-review"))</f>
      </c>
      <c r="I640">
        <f>IF('Tree Inventory'!C640="","",'Tree Inventory'!L640)</f>
      </c>
      <c r="J640">
        <f>IF('Tree Inventory'!C640="","",'Tree Inventory'!D640)</f>
      </c>
      <c r="K640">
        <f>IF('Tree Inventory'!C640="","",'Tree Inventory'!I640)</f>
      </c>
      <c r="L640">
        <f>IF('Tree Inventory'!C640="","",'Tree Inventory'!A640)</f>
      </c>
    </row>
    <row r="641" spans="1:12" x14ac:dyDescent="0.25">
      <c r="A641">
        <f>IF('Tree Inventory'!C641="","",'Tree Inventory'!C641)</f>
      </c>
      <c r="B641">
        <f>IF('Tree Inventory'!C641="","","Fruit Trees")</f>
      </c>
      <c r="C641">
        <f>IF('Tree Inventory'!C641="","",'Tree Inventory'!B641)</f>
      </c>
      <c r="D641">
        <f>IF('Tree Inventory'!C641="","",'Tree Inventory'!E641)</f>
      </c>
      <c r="E641">
        <f>IF('Tree Inventory'!C641="","",'Tree Inventory'!F641)</f>
      </c>
      <c r="F641">
        <f>IF('Tree Inventory'!C641="","",'Tree Inventory'!G641)</f>
      </c>
      <c r="G641">
        <f>IF('Tree Inventory'!C641="","",IF('Tree Inventory'!H641="","",TEXT('Tree Inventory'!H641,"yyyy-mm-dd")))</f>
      </c>
      <c r="H641">
        <f>IF('Tree Inventory'!C641="","",IF('Tree Inventory'!J641="Active","active","needs-review"))</f>
      </c>
      <c r="I641">
        <f>IF('Tree Inventory'!C641="","",'Tree Inventory'!L641)</f>
      </c>
      <c r="J641">
        <f>IF('Tree Inventory'!C641="","",'Tree Inventory'!D641)</f>
      </c>
      <c r="K641">
        <f>IF('Tree Inventory'!C641="","",'Tree Inventory'!I641)</f>
      </c>
      <c r="L641">
        <f>IF('Tree Inventory'!C641="","",'Tree Inventory'!A641)</f>
      </c>
    </row>
    <row r="642" spans="1:12" x14ac:dyDescent="0.25">
      <c r="A642">
        <f>IF('Tree Inventory'!C642="","",'Tree Inventory'!C642)</f>
      </c>
      <c r="B642">
        <f>IF('Tree Inventory'!C642="","","Fruit Trees")</f>
      </c>
      <c r="C642">
        <f>IF('Tree Inventory'!C642="","",'Tree Inventory'!B642)</f>
      </c>
      <c r="D642">
        <f>IF('Tree Inventory'!C642="","",'Tree Inventory'!E642)</f>
      </c>
      <c r="E642">
        <f>IF('Tree Inventory'!C642="","",'Tree Inventory'!F642)</f>
      </c>
      <c r="F642">
        <f>IF('Tree Inventory'!C642="","",'Tree Inventory'!G642)</f>
      </c>
      <c r="G642">
        <f>IF('Tree Inventory'!C642="","",IF('Tree Inventory'!H642="","",TEXT('Tree Inventory'!H642,"yyyy-mm-dd")))</f>
      </c>
      <c r="H642">
        <f>IF('Tree Inventory'!C642="","",IF('Tree Inventory'!J642="Active","active","needs-review"))</f>
      </c>
      <c r="I642">
        <f>IF('Tree Inventory'!C642="","",'Tree Inventory'!L642)</f>
      </c>
      <c r="J642">
        <f>IF('Tree Inventory'!C642="","",'Tree Inventory'!D642)</f>
      </c>
      <c r="K642">
        <f>IF('Tree Inventory'!C642="","",'Tree Inventory'!I642)</f>
      </c>
      <c r="L642">
        <f>IF('Tree Inventory'!C642="","",'Tree Inventory'!A642)</f>
      </c>
    </row>
    <row r="643" spans="1:12" x14ac:dyDescent="0.25">
      <c r="A643">
        <f>IF('Tree Inventory'!C643="","",'Tree Inventory'!C643)</f>
      </c>
      <c r="B643">
        <f>IF('Tree Inventory'!C643="","","Fruit Trees")</f>
      </c>
      <c r="C643">
        <f>IF('Tree Inventory'!C643="","",'Tree Inventory'!B643)</f>
      </c>
      <c r="D643">
        <f>IF('Tree Inventory'!C643="","",'Tree Inventory'!E643)</f>
      </c>
      <c r="E643">
        <f>IF('Tree Inventory'!C643="","",'Tree Inventory'!F643)</f>
      </c>
      <c r="F643">
        <f>IF('Tree Inventory'!C643="","",'Tree Inventory'!G643)</f>
      </c>
      <c r="G643">
        <f>IF('Tree Inventory'!C643="","",IF('Tree Inventory'!H643="","",TEXT('Tree Inventory'!H643,"yyyy-mm-dd")))</f>
      </c>
      <c r="H643">
        <f>IF('Tree Inventory'!C643="","",IF('Tree Inventory'!J643="Active","active","needs-review"))</f>
      </c>
      <c r="I643">
        <f>IF('Tree Inventory'!C643="","",'Tree Inventory'!L643)</f>
      </c>
      <c r="J643">
        <f>IF('Tree Inventory'!C643="","",'Tree Inventory'!D643)</f>
      </c>
      <c r="K643">
        <f>IF('Tree Inventory'!C643="","",'Tree Inventory'!I643)</f>
      </c>
      <c r="L643">
        <f>IF('Tree Inventory'!C643="","",'Tree Inventory'!A643)</f>
      </c>
    </row>
    <row r="644" spans="1:12" x14ac:dyDescent="0.25">
      <c r="A644">
        <f>IF('Tree Inventory'!C644="","",'Tree Inventory'!C644)</f>
      </c>
      <c r="B644">
        <f>IF('Tree Inventory'!C644="","","Fruit Trees")</f>
      </c>
      <c r="C644">
        <f>IF('Tree Inventory'!C644="","",'Tree Inventory'!B644)</f>
      </c>
      <c r="D644">
        <f>IF('Tree Inventory'!C644="","",'Tree Inventory'!E644)</f>
      </c>
      <c r="E644">
        <f>IF('Tree Inventory'!C644="","",'Tree Inventory'!F644)</f>
      </c>
      <c r="F644">
        <f>IF('Tree Inventory'!C644="","",'Tree Inventory'!G644)</f>
      </c>
      <c r="G644">
        <f>IF('Tree Inventory'!C644="","",IF('Tree Inventory'!H644="","",TEXT('Tree Inventory'!H644,"yyyy-mm-dd")))</f>
      </c>
      <c r="H644">
        <f>IF('Tree Inventory'!C644="","",IF('Tree Inventory'!J644="Active","active","needs-review"))</f>
      </c>
      <c r="I644">
        <f>IF('Tree Inventory'!C644="","",'Tree Inventory'!L644)</f>
      </c>
      <c r="J644">
        <f>IF('Tree Inventory'!C644="","",'Tree Inventory'!D644)</f>
      </c>
      <c r="K644">
        <f>IF('Tree Inventory'!C644="","",'Tree Inventory'!I644)</f>
      </c>
      <c r="L644">
        <f>IF('Tree Inventory'!C644="","",'Tree Inventory'!A644)</f>
      </c>
    </row>
    <row r="645" spans="1:12" x14ac:dyDescent="0.25">
      <c r="A645">
        <f>IF('Tree Inventory'!C645="","",'Tree Inventory'!C645)</f>
      </c>
      <c r="B645">
        <f>IF('Tree Inventory'!C645="","","Fruit Trees")</f>
      </c>
      <c r="C645">
        <f>IF('Tree Inventory'!C645="","",'Tree Inventory'!B645)</f>
      </c>
      <c r="D645">
        <f>IF('Tree Inventory'!C645="","",'Tree Inventory'!E645)</f>
      </c>
      <c r="E645">
        <f>IF('Tree Inventory'!C645="","",'Tree Inventory'!F645)</f>
      </c>
      <c r="F645">
        <f>IF('Tree Inventory'!C645="","",'Tree Inventory'!G645)</f>
      </c>
      <c r="G645">
        <f>IF('Tree Inventory'!C645="","",IF('Tree Inventory'!H645="","",TEXT('Tree Inventory'!H645,"yyyy-mm-dd")))</f>
      </c>
      <c r="H645">
        <f>IF('Tree Inventory'!C645="","",IF('Tree Inventory'!J645="Active","active","needs-review"))</f>
      </c>
      <c r="I645">
        <f>IF('Tree Inventory'!C645="","",'Tree Inventory'!L645)</f>
      </c>
      <c r="J645">
        <f>IF('Tree Inventory'!C645="","",'Tree Inventory'!D645)</f>
      </c>
      <c r="K645">
        <f>IF('Tree Inventory'!C645="","",'Tree Inventory'!I645)</f>
      </c>
      <c r="L645">
        <f>IF('Tree Inventory'!C645="","",'Tree Inventory'!A645)</f>
      </c>
    </row>
    <row r="646" spans="1:12" x14ac:dyDescent="0.25">
      <c r="A646">
        <f>IF('Tree Inventory'!C646="","",'Tree Inventory'!C646)</f>
      </c>
      <c r="B646">
        <f>IF('Tree Inventory'!C646="","","Fruit Trees")</f>
      </c>
      <c r="C646">
        <f>IF('Tree Inventory'!C646="","",'Tree Inventory'!B646)</f>
      </c>
      <c r="D646">
        <f>IF('Tree Inventory'!C646="","",'Tree Inventory'!E646)</f>
      </c>
      <c r="E646">
        <f>IF('Tree Inventory'!C646="","",'Tree Inventory'!F646)</f>
      </c>
      <c r="F646">
        <f>IF('Tree Inventory'!C646="","",'Tree Inventory'!G646)</f>
      </c>
      <c r="G646">
        <f>IF('Tree Inventory'!C646="","",IF('Tree Inventory'!H646="","",TEXT('Tree Inventory'!H646,"yyyy-mm-dd")))</f>
      </c>
      <c r="H646">
        <f>IF('Tree Inventory'!C646="","",IF('Tree Inventory'!J646="Active","active","needs-review"))</f>
      </c>
      <c r="I646">
        <f>IF('Tree Inventory'!C646="","",'Tree Inventory'!L646)</f>
      </c>
      <c r="J646">
        <f>IF('Tree Inventory'!C646="","",'Tree Inventory'!D646)</f>
      </c>
      <c r="K646">
        <f>IF('Tree Inventory'!C646="","",'Tree Inventory'!I646)</f>
      </c>
      <c r="L646">
        <f>IF('Tree Inventory'!C646="","",'Tree Inventory'!A646)</f>
      </c>
    </row>
    <row r="647" spans="1:12" x14ac:dyDescent="0.25">
      <c r="A647">
        <f>IF('Tree Inventory'!C647="","",'Tree Inventory'!C647)</f>
      </c>
      <c r="B647">
        <f>IF('Tree Inventory'!C647="","","Fruit Trees")</f>
      </c>
      <c r="C647">
        <f>IF('Tree Inventory'!C647="","",'Tree Inventory'!B647)</f>
      </c>
      <c r="D647">
        <f>IF('Tree Inventory'!C647="","",'Tree Inventory'!E647)</f>
      </c>
      <c r="E647">
        <f>IF('Tree Inventory'!C647="","",'Tree Inventory'!F647)</f>
      </c>
      <c r="F647">
        <f>IF('Tree Inventory'!C647="","",'Tree Inventory'!G647)</f>
      </c>
      <c r="G647">
        <f>IF('Tree Inventory'!C647="","",IF('Tree Inventory'!H647="","",TEXT('Tree Inventory'!H647,"yyyy-mm-dd")))</f>
      </c>
      <c r="H647">
        <f>IF('Tree Inventory'!C647="","",IF('Tree Inventory'!J647="Active","active","needs-review"))</f>
      </c>
      <c r="I647">
        <f>IF('Tree Inventory'!C647="","",'Tree Inventory'!L647)</f>
      </c>
      <c r="J647">
        <f>IF('Tree Inventory'!C647="","",'Tree Inventory'!D647)</f>
      </c>
      <c r="K647">
        <f>IF('Tree Inventory'!C647="","",'Tree Inventory'!I647)</f>
      </c>
      <c r="L647">
        <f>IF('Tree Inventory'!C647="","",'Tree Inventory'!A647)</f>
      </c>
    </row>
    <row r="648" spans="1:12" x14ac:dyDescent="0.25">
      <c r="A648">
        <f>IF('Tree Inventory'!C648="","",'Tree Inventory'!C648)</f>
      </c>
      <c r="B648">
        <f>IF('Tree Inventory'!C648="","","Fruit Trees")</f>
      </c>
      <c r="C648">
        <f>IF('Tree Inventory'!C648="","",'Tree Inventory'!B648)</f>
      </c>
      <c r="D648">
        <f>IF('Tree Inventory'!C648="","",'Tree Inventory'!E648)</f>
      </c>
      <c r="E648">
        <f>IF('Tree Inventory'!C648="","",'Tree Inventory'!F648)</f>
      </c>
      <c r="F648">
        <f>IF('Tree Inventory'!C648="","",'Tree Inventory'!G648)</f>
      </c>
      <c r="G648">
        <f>IF('Tree Inventory'!C648="","",IF('Tree Inventory'!H648="","",TEXT('Tree Inventory'!H648,"yyyy-mm-dd")))</f>
      </c>
      <c r="H648">
        <f>IF('Tree Inventory'!C648="","",IF('Tree Inventory'!J648="Active","active","needs-review"))</f>
      </c>
      <c r="I648">
        <f>IF('Tree Inventory'!C648="","",'Tree Inventory'!L648)</f>
      </c>
      <c r="J648">
        <f>IF('Tree Inventory'!C648="","",'Tree Inventory'!D648)</f>
      </c>
      <c r="K648">
        <f>IF('Tree Inventory'!C648="","",'Tree Inventory'!I648)</f>
      </c>
      <c r="L648">
        <f>IF('Tree Inventory'!C648="","",'Tree Inventory'!A648)</f>
      </c>
    </row>
    <row r="649" spans="1:12" x14ac:dyDescent="0.25">
      <c r="A649">
        <f>IF('Tree Inventory'!C649="","",'Tree Inventory'!C649)</f>
      </c>
      <c r="B649">
        <f>IF('Tree Inventory'!C649="","","Fruit Trees")</f>
      </c>
      <c r="C649">
        <f>IF('Tree Inventory'!C649="","",'Tree Inventory'!B649)</f>
      </c>
      <c r="D649">
        <f>IF('Tree Inventory'!C649="","",'Tree Inventory'!E649)</f>
      </c>
      <c r="E649">
        <f>IF('Tree Inventory'!C649="","",'Tree Inventory'!F649)</f>
      </c>
      <c r="F649">
        <f>IF('Tree Inventory'!C649="","",'Tree Inventory'!G649)</f>
      </c>
      <c r="G649">
        <f>IF('Tree Inventory'!C649="","",IF('Tree Inventory'!H649="","",TEXT('Tree Inventory'!H649,"yyyy-mm-dd")))</f>
      </c>
      <c r="H649">
        <f>IF('Tree Inventory'!C649="","",IF('Tree Inventory'!J649="Active","active","needs-review"))</f>
      </c>
      <c r="I649">
        <f>IF('Tree Inventory'!C649="","",'Tree Inventory'!L649)</f>
      </c>
      <c r="J649">
        <f>IF('Tree Inventory'!C649="","",'Tree Inventory'!D649)</f>
      </c>
      <c r="K649">
        <f>IF('Tree Inventory'!C649="","",'Tree Inventory'!I649)</f>
      </c>
      <c r="L649">
        <f>IF('Tree Inventory'!C649="","",'Tree Inventory'!A649)</f>
      </c>
    </row>
    <row r="650" spans="1:12" x14ac:dyDescent="0.25">
      <c r="A650">
        <f>IF('Tree Inventory'!C650="","",'Tree Inventory'!C650)</f>
      </c>
      <c r="B650">
        <f>IF('Tree Inventory'!C650="","","Fruit Trees")</f>
      </c>
      <c r="C650">
        <f>IF('Tree Inventory'!C650="","",'Tree Inventory'!B650)</f>
      </c>
      <c r="D650">
        <f>IF('Tree Inventory'!C650="","",'Tree Inventory'!E650)</f>
      </c>
      <c r="E650">
        <f>IF('Tree Inventory'!C650="","",'Tree Inventory'!F650)</f>
      </c>
      <c r="F650">
        <f>IF('Tree Inventory'!C650="","",'Tree Inventory'!G650)</f>
      </c>
      <c r="G650">
        <f>IF('Tree Inventory'!C650="","",IF('Tree Inventory'!H650="","",TEXT('Tree Inventory'!H650,"yyyy-mm-dd")))</f>
      </c>
      <c r="H650">
        <f>IF('Tree Inventory'!C650="","",IF('Tree Inventory'!J650="Active","active","needs-review"))</f>
      </c>
      <c r="I650">
        <f>IF('Tree Inventory'!C650="","",'Tree Inventory'!L650)</f>
      </c>
      <c r="J650">
        <f>IF('Tree Inventory'!C650="","",'Tree Inventory'!D650)</f>
      </c>
      <c r="K650">
        <f>IF('Tree Inventory'!C650="","",'Tree Inventory'!I650)</f>
      </c>
      <c r="L650">
        <f>IF('Tree Inventory'!C650="","",'Tree Inventory'!A650)</f>
      </c>
    </row>
    <row r="651" spans="1:12" x14ac:dyDescent="0.25">
      <c r="A651">
        <f>IF('Tree Inventory'!C651="","",'Tree Inventory'!C651)</f>
      </c>
      <c r="B651">
        <f>IF('Tree Inventory'!C651="","","Fruit Trees")</f>
      </c>
      <c r="C651">
        <f>IF('Tree Inventory'!C651="","",'Tree Inventory'!B651)</f>
      </c>
      <c r="D651">
        <f>IF('Tree Inventory'!C651="","",'Tree Inventory'!E651)</f>
      </c>
      <c r="E651">
        <f>IF('Tree Inventory'!C651="","",'Tree Inventory'!F651)</f>
      </c>
      <c r="F651">
        <f>IF('Tree Inventory'!C651="","",'Tree Inventory'!G651)</f>
      </c>
      <c r="G651">
        <f>IF('Tree Inventory'!C651="","",IF('Tree Inventory'!H651="","",TEXT('Tree Inventory'!H651,"yyyy-mm-dd")))</f>
      </c>
      <c r="H651">
        <f>IF('Tree Inventory'!C651="","",IF('Tree Inventory'!J651="Active","active","needs-review"))</f>
      </c>
      <c r="I651">
        <f>IF('Tree Inventory'!C651="","",'Tree Inventory'!L651)</f>
      </c>
      <c r="J651">
        <f>IF('Tree Inventory'!C651="","",'Tree Inventory'!D651)</f>
      </c>
      <c r="K651">
        <f>IF('Tree Inventory'!C651="","",'Tree Inventory'!I651)</f>
      </c>
      <c r="L651">
        <f>IF('Tree Inventory'!C651="","",'Tree Inventory'!A651)</f>
      </c>
    </row>
    <row r="652" spans="1:12" x14ac:dyDescent="0.25">
      <c r="A652">
        <f>IF('Tree Inventory'!C652="","",'Tree Inventory'!C652)</f>
      </c>
      <c r="B652">
        <f>IF('Tree Inventory'!C652="","","Fruit Trees")</f>
      </c>
      <c r="C652">
        <f>IF('Tree Inventory'!C652="","",'Tree Inventory'!B652)</f>
      </c>
      <c r="D652">
        <f>IF('Tree Inventory'!C652="","",'Tree Inventory'!E652)</f>
      </c>
      <c r="E652">
        <f>IF('Tree Inventory'!C652="","",'Tree Inventory'!F652)</f>
      </c>
      <c r="F652">
        <f>IF('Tree Inventory'!C652="","",'Tree Inventory'!G652)</f>
      </c>
      <c r="G652">
        <f>IF('Tree Inventory'!C652="","",IF('Tree Inventory'!H652="","",TEXT('Tree Inventory'!H652,"yyyy-mm-dd")))</f>
      </c>
      <c r="H652">
        <f>IF('Tree Inventory'!C652="","",IF('Tree Inventory'!J652="Active","active","needs-review"))</f>
      </c>
      <c r="I652">
        <f>IF('Tree Inventory'!C652="","",'Tree Inventory'!L652)</f>
      </c>
      <c r="J652">
        <f>IF('Tree Inventory'!C652="","",'Tree Inventory'!D652)</f>
      </c>
      <c r="K652">
        <f>IF('Tree Inventory'!C652="","",'Tree Inventory'!I652)</f>
      </c>
      <c r="L652">
        <f>IF('Tree Inventory'!C652="","",'Tree Inventory'!A652)</f>
      </c>
    </row>
    <row r="653" spans="1:12" x14ac:dyDescent="0.25">
      <c r="A653">
        <f>IF('Tree Inventory'!C653="","",'Tree Inventory'!C653)</f>
      </c>
      <c r="B653">
        <f>IF('Tree Inventory'!C653="","","Fruit Trees")</f>
      </c>
      <c r="C653">
        <f>IF('Tree Inventory'!C653="","",'Tree Inventory'!B653)</f>
      </c>
      <c r="D653">
        <f>IF('Tree Inventory'!C653="","",'Tree Inventory'!E653)</f>
      </c>
      <c r="E653">
        <f>IF('Tree Inventory'!C653="","",'Tree Inventory'!F653)</f>
      </c>
      <c r="F653">
        <f>IF('Tree Inventory'!C653="","",'Tree Inventory'!G653)</f>
      </c>
      <c r="G653">
        <f>IF('Tree Inventory'!C653="","",IF('Tree Inventory'!H653="","",TEXT('Tree Inventory'!H653,"yyyy-mm-dd")))</f>
      </c>
      <c r="H653">
        <f>IF('Tree Inventory'!C653="","",IF('Tree Inventory'!J653="Active","active","needs-review"))</f>
      </c>
      <c r="I653">
        <f>IF('Tree Inventory'!C653="","",'Tree Inventory'!L653)</f>
      </c>
      <c r="J653">
        <f>IF('Tree Inventory'!C653="","",'Tree Inventory'!D653)</f>
      </c>
      <c r="K653">
        <f>IF('Tree Inventory'!C653="","",'Tree Inventory'!I653)</f>
      </c>
      <c r="L653">
        <f>IF('Tree Inventory'!C653="","",'Tree Inventory'!A653)</f>
      </c>
    </row>
    <row r="654" spans="1:12" x14ac:dyDescent="0.25">
      <c r="A654">
        <f>IF('Tree Inventory'!C654="","",'Tree Inventory'!C654)</f>
      </c>
      <c r="B654">
        <f>IF('Tree Inventory'!C654="","","Fruit Trees")</f>
      </c>
      <c r="C654">
        <f>IF('Tree Inventory'!C654="","",'Tree Inventory'!B654)</f>
      </c>
      <c r="D654">
        <f>IF('Tree Inventory'!C654="","",'Tree Inventory'!E654)</f>
      </c>
      <c r="E654">
        <f>IF('Tree Inventory'!C654="","",'Tree Inventory'!F654)</f>
      </c>
      <c r="F654">
        <f>IF('Tree Inventory'!C654="","",'Tree Inventory'!G654)</f>
      </c>
      <c r="G654">
        <f>IF('Tree Inventory'!C654="","",IF('Tree Inventory'!H654="","",TEXT('Tree Inventory'!H654,"yyyy-mm-dd")))</f>
      </c>
      <c r="H654">
        <f>IF('Tree Inventory'!C654="","",IF('Tree Inventory'!J654="Active","active","needs-review"))</f>
      </c>
      <c r="I654">
        <f>IF('Tree Inventory'!C654="","",'Tree Inventory'!L654)</f>
      </c>
      <c r="J654">
        <f>IF('Tree Inventory'!C654="","",'Tree Inventory'!D654)</f>
      </c>
      <c r="K654">
        <f>IF('Tree Inventory'!C654="","",'Tree Inventory'!I654)</f>
      </c>
      <c r="L654">
        <f>IF('Tree Inventory'!C654="","",'Tree Inventory'!A654)</f>
      </c>
    </row>
    <row r="655" spans="1:12" x14ac:dyDescent="0.25">
      <c r="A655">
        <f>IF('Tree Inventory'!C655="","",'Tree Inventory'!C655)</f>
      </c>
      <c r="B655">
        <f>IF('Tree Inventory'!C655="","","Fruit Trees")</f>
      </c>
      <c r="C655">
        <f>IF('Tree Inventory'!C655="","",'Tree Inventory'!B655)</f>
      </c>
      <c r="D655">
        <f>IF('Tree Inventory'!C655="","",'Tree Inventory'!E655)</f>
      </c>
      <c r="E655">
        <f>IF('Tree Inventory'!C655="","",'Tree Inventory'!F655)</f>
      </c>
      <c r="F655">
        <f>IF('Tree Inventory'!C655="","",'Tree Inventory'!G655)</f>
      </c>
      <c r="G655">
        <f>IF('Tree Inventory'!C655="","",IF('Tree Inventory'!H655="","",TEXT('Tree Inventory'!H655,"yyyy-mm-dd")))</f>
      </c>
      <c r="H655">
        <f>IF('Tree Inventory'!C655="","",IF('Tree Inventory'!J655="Active","active","needs-review"))</f>
      </c>
      <c r="I655">
        <f>IF('Tree Inventory'!C655="","",'Tree Inventory'!L655)</f>
      </c>
      <c r="J655">
        <f>IF('Tree Inventory'!C655="","",'Tree Inventory'!D655)</f>
      </c>
      <c r="K655">
        <f>IF('Tree Inventory'!C655="","",'Tree Inventory'!I655)</f>
      </c>
      <c r="L655">
        <f>IF('Tree Inventory'!C655="","",'Tree Inventory'!A655)</f>
      </c>
    </row>
    <row r="656" spans="1:12" x14ac:dyDescent="0.25">
      <c r="A656">
        <f>IF('Tree Inventory'!C656="","",'Tree Inventory'!C656)</f>
      </c>
      <c r="B656">
        <f>IF('Tree Inventory'!C656="","","Fruit Trees")</f>
      </c>
      <c r="C656">
        <f>IF('Tree Inventory'!C656="","",'Tree Inventory'!B656)</f>
      </c>
      <c r="D656">
        <f>IF('Tree Inventory'!C656="","",'Tree Inventory'!E656)</f>
      </c>
      <c r="E656">
        <f>IF('Tree Inventory'!C656="","",'Tree Inventory'!F656)</f>
      </c>
      <c r="F656">
        <f>IF('Tree Inventory'!C656="","",'Tree Inventory'!G656)</f>
      </c>
      <c r="G656">
        <f>IF('Tree Inventory'!C656="","",IF('Tree Inventory'!H656="","",TEXT('Tree Inventory'!H656,"yyyy-mm-dd")))</f>
      </c>
      <c r="H656">
        <f>IF('Tree Inventory'!C656="","",IF('Tree Inventory'!J656="Active","active","needs-review"))</f>
      </c>
      <c r="I656">
        <f>IF('Tree Inventory'!C656="","",'Tree Inventory'!L656)</f>
      </c>
      <c r="J656">
        <f>IF('Tree Inventory'!C656="","",'Tree Inventory'!D656)</f>
      </c>
      <c r="K656">
        <f>IF('Tree Inventory'!C656="","",'Tree Inventory'!I656)</f>
      </c>
      <c r="L656">
        <f>IF('Tree Inventory'!C656="","",'Tree Inventory'!A656)</f>
      </c>
    </row>
    <row r="657" spans="1:12" x14ac:dyDescent="0.25">
      <c r="A657">
        <f>IF('Tree Inventory'!C657="","",'Tree Inventory'!C657)</f>
      </c>
      <c r="B657">
        <f>IF('Tree Inventory'!C657="","","Fruit Trees")</f>
      </c>
      <c r="C657">
        <f>IF('Tree Inventory'!C657="","",'Tree Inventory'!B657)</f>
      </c>
      <c r="D657">
        <f>IF('Tree Inventory'!C657="","",'Tree Inventory'!E657)</f>
      </c>
      <c r="E657">
        <f>IF('Tree Inventory'!C657="","",'Tree Inventory'!F657)</f>
      </c>
      <c r="F657">
        <f>IF('Tree Inventory'!C657="","",'Tree Inventory'!G657)</f>
      </c>
      <c r="G657">
        <f>IF('Tree Inventory'!C657="","",IF('Tree Inventory'!H657="","",TEXT('Tree Inventory'!H657,"yyyy-mm-dd")))</f>
      </c>
      <c r="H657">
        <f>IF('Tree Inventory'!C657="","",IF('Tree Inventory'!J657="Active","active","needs-review"))</f>
      </c>
      <c r="I657">
        <f>IF('Tree Inventory'!C657="","",'Tree Inventory'!L657)</f>
      </c>
      <c r="J657">
        <f>IF('Tree Inventory'!C657="","",'Tree Inventory'!D657)</f>
      </c>
      <c r="K657">
        <f>IF('Tree Inventory'!C657="","",'Tree Inventory'!I657)</f>
      </c>
      <c r="L657">
        <f>IF('Tree Inventory'!C657="","",'Tree Inventory'!A657)</f>
      </c>
    </row>
    <row r="658" spans="1:12" x14ac:dyDescent="0.25">
      <c r="A658">
        <f>IF('Tree Inventory'!C658="","",'Tree Inventory'!C658)</f>
      </c>
      <c r="B658">
        <f>IF('Tree Inventory'!C658="","","Fruit Trees")</f>
      </c>
      <c r="C658">
        <f>IF('Tree Inventory'!C658="","",'Tree Inventory'!B658)</f>
      </c>
      <c r="D658">
        <f>IF('Tree Inventory'!C658="","",'Tree Inventory'!E658)</f>
      </c>
      <c r="E658">
        <f>IF('Tree Inventory'!C658="","",'Tree Inventory'!F658)</f>
      </c>
      <c r="F658">
        <f>IF('Tree Inventory'!C658="","",'Tree Inventory'!G658)</f>
      </c>
      <c r="G658">
        <f>IF('Tree Inventory'!C658="","",IF('Tree Inventory'!H658="","",TEXT('Tree Inventory'!H658,"yyyy-mm-dd")))</f>
      </c>
      <c r="H658">
        <f>IF('Tree Inventory'!C658="","",IF('Tree Inventory'!J658="Active","active","needs-review"))</f>
      </c>
      <c r="I658">
        <f>IF('Tree Inventory'!C658="","",'Tree Inventory'!L658)</f>
      </c>
      <c r="J658">
        <f>IF('Tree Inventory'!C658="","",'Tree Inventory'!D658)</f>
      </c>
      <c r="K658">
        <f>IF('Tree Inventory'!C658="","",'Tree Inventory'!I658)</f>
      </c>
      <c r="L658">
        <f>IF('Tree Inventory'!C658="","",'Tree Inventory'!A658)</f>
      </c>
    </row>
    <row r="659" spans="1:12" x14ac:dyDescent="0.25">
      <c r="A659">
        <f>IF('Tree Inventory'!C659="","",'Tree Inventory'!C659)</f>
      </c>
      <c r="B659">
        <f>IF('Tree Inventory'!C659="","","Fruit Trees")</f>
      </c>
      <c r="C659">
        <f>IF('Tree Inventory'!C659="","",'Tree Inventory'!B659)</f>
      </c>
      <c r="D659">
        <f>IF('Tree Inventory'!C659="","",'Tree Inventory'!E659)</f>
      </c>
      <c r="E659">
        <f>IF('Tree Inventory'!C659="","",'Tree Inventory'!F659)</f>
      </c>
      <c r="F659">
        <f>IF('Tree Inventory'!C659="","",'Tree Inventory'!G659)</f>
      </c>
      <c r="G659">
        <f>IF('Tree Inventory'!C659="","",IF('Tree Inventory'!H659="","",TEXT('Tree Inventory'!H659,"yyyy-mm-dd")))</f>
      </c>
      <c r="H659">
        <f>IF('Tree Inventory'!C659="","",IF('Tree Inventory'!J659="Active","active","needs-review"))</f>
      </c>
      <c r="I659">
        <f>IF('Tree Inventory'!C659="","",'Tree Inventory'!L659)</f>
      </c>
      <c r="J659">
        <f>IF('Tree Inventory'!C659="","",'Tree Inventory'!D659)</f>
      </c>
      <c r="K659">
        <f>IF('Tree Inventory'!C659="","",'Tree Inventory'!I659)</f>
      </c>
      <c r="L659">
        <f>IF('Tree Inventory'!C659="","",'Tree Inventory'!A659)</f>
      </c>
    </row>
    <row r="660" spans="1:12" x14ac:dyDescent="0.25">
      <c r="A660">
        <f>IF('Tree Inventory'!C660="","",'Tree Inventory'!C660)</f>
      </c>
      <c r="B660">
        <f>IF('Tree Inventory'!C660="","","Fruit Trees")</f>
      </c>
      <c r="C660">
        <f>IF('Tree Inventory'!C660="","",'Tree Inventory'!B660)</f>
      </c>
      <c r="D660">
        <f>IF('Tree Inventory'!C660="","",'Tree Inventory'!E660)</f>
      </c>
      <c r="E660">
        <f>IF('Tree Inventory'!C660="","",'Tree Inventory'!F660)</f>
      </c>
      <c r="F660">
        <f>IF('Tree Inventory'!C660="","",'Tree Inventory'!G660)</f>
      </c>
      <c r="G660">
        <f>IF('Tree Inventory'!C660="","",IF('Tree Inventory'!H660="","",TEXT('Tree Inventory'!H660,"yyyy-mm-dd")))</f>
      </c>
      <c r="H660">
        <f>IF('Tree Inventory'!C660="","",IF('Tree Inventory'!J660="Active","active","needs-review"))</f>
      </c>
      <c r="I660">
        <f>IF('Tree Inventory'!C660="","",'Tree Inventory'!L660)</f>
      </c>
      <c r="J660">
        <f>IF('Tree Inventory'!C660="","",'Tree Inventory'!D660)</f>
      </c>
      <c r="K660">
        <f>IF('Tree Inventory'!C660="","",'Tree Inventory'!I660)</f>
      </c>
      <c r="L660">
        <f>IF('Tree Inventory'!C660="","",'Tree Inventory'!A660)</f>
      </c>
    </row>
    <row r="661" spans="1:12" x14ac:dyDescent="0.25">
      <c r="A661">
        <f>IF('Tree Inventory'!C661="","",'Tree Inventory'!C661)</f>
      </c>
      <c r="B661">
        <f>IF('Tree Inventory'!C661="","","Fruit Trees")</f>
      </c>
      <c r="C661">
        <f>IF('Tree Inventory'!C661="","",'Tree Inventory'!B661)</f>
      </c>
      <c r="D661">
        <f>IF('Tree Inventory'!C661="","",'Tree Inventory'!E661)</f>
      </c>
      <c r="E661">
        <f>IF('Tree Inventory'!C661="","",'Tree Inventory'!F661)</f>
      </c>
      <c r="F661">
        <f>IF('Tree Inventory'!C661="","",'Tree Inventory'!G661)</f>
      </c>
      <c r="G661">
        <f>IF('Tree Inventory'!C661="","",IF('Tree Inventory'!H661="","",TEXT('Tree Inventory'!H661,"yyyy-mm-dd")))</f>
      </c>
      <c r="H661">
        <f>IF('Tree Inventory'!C661="","",IF('Tree Inventory'!J661="Active","active","needs-review"))</f>
      </c>
      <c r="I661">
        <f>IF('Tree Inventory'!C661="","",'Tree Inventory'!L661)</f>
      </c>
      <c r="J661">
        <f>IF('Tree Inventory'!C661="","",'Tree Inventory'!D661)</f>
      </c>
      <c r="K661">
        <f>IF('Tree Inventory'!C661="","",'Tree Inventory'!I661)</f>
      </c>
      <c r="L661">
        <f>IF('Tree Inventory'!C661="","",'Tree Inventory'!A661)</f>
      </c>
    </row>
    <row r="662" spans="1:12" x14ac:dyDescent="0.25">
      <c r="A662">
        <f>IF('Tree Inventory'!C662="","",'Tree Inventory'!C662)</f>
      </c>
      <c r="B662">
        <f>IF('Tree Inventory'!C662="","","Fruit Trees")</f>
      </c>
      <c r="C662">
        <f>IF('Tree Inventory'!C662="","",'Tree Inventory'!B662)</f>
      </c>
      <c r="D662">
        <f>IF('Tree Inventory'!C662="","",'Tree Inventory'!E662)</f>
      </c>
      <c r="E662">
        <f>IF('Tree Inventory'!C662="","",'Tree Inventory'!F662)</f>
      </c>
      <c r="F662">
        <f>IF('Tree Inventory'!C662="","",'Tree Inventory'!G662)</f>
      </c>
      <c r="G662">
        <f>IF('Tree Inventory'!C662="","",IF('Tree Inventory'!H662="","",TEXT('Tree Inventory'!H662,"yyyy-mm-dd")))</f>
      </c>
      <c r="H662">
        <f>IF('Tree Inventory'!C662="","",IF('Tree Inventory'!J662="Active","active","needs-review"))</f>
      </c>
      <c r="I662">
        <f>IF('Tree Inventory'!C662="","",'Tree Inventory'!L662)</f>
      </c>
      <c r="J662">
        <f>IF('Tree Inventory'!C662="","",'Tree Inventory'!D662)</f>
      </c>
      <c r="K662">
        <f>IF('Tree Inventory'!C662="","",'Tree Inventory'!I662)</f>
      </c>
      <c r="L662">
        <f>IF('Tree Inventory'!C662="","",'Tree Inventory'!A662)</f>
      </c>
    </row>
    <row r="663" spans="1:12" x14ac:dyDescent="0.25">
      <c r="A663">
        <f>IF('Tree Inventory'!C663="","",'Tree Inventory'!C663)</f>
      </c>
      <c r="B663">
        <f>IF('Tree Inventory'!C663="","","Fruit Trees")</f>
      </c>
      <c r="C663">
        <f>IF('Tree Inventory'!C663="","",'Tree Inventory'!B663)</f>
      </c>
      <c r="D663">
        <f>IF('Tree Inventory'!C663="","",'Tree Inventory'!E663)</f>
      </c>
      <c r="E663">
        <f>IF('Tree Inventory'!C663="","",'Tree Inventory'!F663)</f>
      </c>
      <c r="F663">
        <f>IF('Tree Inventory'!C663="","",'Tree Inventory'!G663)</f>
      </c>
      <c r="G663">
        <f>IF('Tree Inventory'!C663="","",IF('Tree Inventory'!H663="","",TEXT('Tree Inventory'!H663,"yyyy-mm-dd")))</f>
      </c>
      <c r="H663">
        <f>IF('Tree Inventory'!C663="","",IF('Tree Inventory'!J663="Active","active","needs-review"))</f>
      </c>
      <c r="I663">
        <f>IF('Tree Inventory'!C663="","",'Tree Inventory'!L663)</f>
      </c>
      <c r="J663">
        <f>IF('Tree Inventory'!C663="","",'Tree Inventory'!D663)</f>
      </c>
      <c r="K663">
        <f>IF('Tree Inventory'!C663="","",'Tree Inventory'!I663)</f>
      </c>
      <c r="L663">
        <f>IF('Tree Inventory'!C663="","",'Tree Inventory'!A663)</f>
      </c>
    </row>
    <row r="664" spans="1:12" x14ac:dyDescent="0.25">
      <c r="A664">
        <f>IF('Tree Inventory'!C664="","",'Tree Inventory'!C664)</f>
      </c>
      <c r="B664">
        <f>IF('Tree Inventory'!C664="","","Fruit Trees")</f>
      </c>
      <c r="C664">
        <f>IF('Tree Inventory'!C664="","",'Tree Inventory'!B664)</f>
      </c>
      <c r="D664">
        <f>IF('Tree Inventory'!C664="","",'Tree Inventory'!E664)</f>
      </c>
      <c r="E664">
        <f>IF('Tree Inventory'!C664="","",'Tree Inventory'!F664)</f>
      </c>
      <c r="F664">
        <f>IF('Tree Inventory'!C664="","",'Tree Inventory'!G664)</f>
      </c>
      <c r="G664">
        <f>IF('Tree Inventory'!C664="","",IF('Tree Inventory'!H664="","",TEXT('Tree Inventory'!H664,"yyyy-mm-dd")))</f>
      </c>
      <c r="H664">
        <f>IF('Tree Inventory'!C664="","",IF('Tree Inventory'!J664="Active","active","needs-review"))</f>
      </c>
      <c r="I664">
        <f>IF('Tree Inventory'!C664="","",'Tree Inventory'!L664)</f>
      </c>
      <c r="J664">
        <f>IF('Tree Inventory'!C664="","",'Tree Inventory'!D664)</f>
      </c>
      <c r="K664">
        <f>IF('Tree Inventory'!C664="","",'Tree Inventory'!I664)</f>
      </c>
      <c r="L664">
        <f>IF('Tree Inventory'!C664="","",'Tree Inventory'!A664)</f>
      </c>
    </row>
    <row r="665" spans="1:12" x14ac:dyDescent="0.25">
      <c r="A665">
        <f>IF('Tree Inventory'!C665="","",'Tree Inventory'!C665)</f>
      </c>
      <c r="B665">
        <f>IF('Tree Inventory'!C665="","","Fruit Trees")</f>
      </c>
      <c r="C665">
        <f>IF('Tree Inventory'!C665="","",'Tree Inventory'!B665)</f>
      </c>
      <c r="D665">
        <f>IF('Tree Inventory'!C665="","",'Tree Inventory'!E665)</f>
      </c>
      <c r="E665">
        <f>IF('Tree Inventory'!C665="","",'Tree Inventory'!F665)</f>
      </c>
      <c r="F665">
        <f>IF('Tree Inventory'!C665="","",'Tree Inventory'!G665)</f>
      </c>
      <c r="G665">
        <f>IF('Tree Inventory'!C665="","",IF('Tree Inventory'!H665="","",TEXT('Tree Inventory'!H665,"yyyy-mm-dd")))</f>
      </c>
      <c r="H665">
        <f>IF('Tree Inventory'!C665="","",IF('Tree Inventory'!J665="Active","active","needs-review"))</f>
      </c>
      <c r="I665">
        <f>IF('Tree Inventory'!C665="","",'Tree Inventory'!L665)</f>
      </c>
      <c r="J665">
        <f>IF('Tree Inventory'!C665="","",'Tree Inventory'!D665)</f>
      </c>
      <c r="K665">
        <f>IF('Tree Inventory'!C665="","",'Tree Inventory'!I665)</f>
      </c>
      <c r="L665">
        <f>IF('Tree Inventory'!C665="","",'Tree Inventory'!A665)</f>
      </c>
    </row>
    <row r="666" spans="1:12" x14ac:dyDescent="0.25">
      <c r="A666">
        <f>IF('Tree Inventory'!C666="","",'Tree Inventory'!C666)</f>
      </c>
      <c r="B666">
        <f>IF('Tree Inventory'!C666="","","Fruit Trees")</f>
      </c>
      <c r="C666">
        <f>IF('Tree Inventory'!C666="","",'Tree Inventory'!B666)</f>
      </c>
      <c r="D666">
        <f>IF('Tree Inventory'!C666="","",'Tree Inventory'!E666)</f>
      </c>
      <c r="E666">
        <f>IF('Tree Inventory'!C666="","",'Tree Inventory'!F666)</f>
      </c>
      <c r="F666">
        <f>IF('Tree Inventory'!C666="","",'Tree Inventory'!G666)</f>
      </c>
      <c r="G666">
        <f>IF('Tree Inventory'!C666="","",IF('Tree Inventory'!H666="","",TEXT('Tree Inventory'!H666,"yyyy-mm-dd")))</f>
      </c>
      <c r="H666">
        <f>IF('Tree Inventory'!C666="","",IF('Tree Inventory'!J666="Active","active","needs-review"))</f>
      </c>
      <c r="I666">
        <f>IF('Tree Inventory'!C666="","",'Tree Inventory'!L666)</f>
      </c>
      <c r="J666">
        <f>IF('Tree Inventory'!C666="","",'Tree Inventory'!D666)</f>
      </c>
      <c r="K666">
        <f>IF('Tree Inventory'!C666="","",'Tree Inventory'!I666)</f>
      </c>
      <c r="L666">
        <f>IF('Tree Inventory'!C666="","",'Tree Inventory'!A666)</f>
      </c>
    </row>
    <row r="667" spans="1:12" x14ac:dyDescent="0.25">
      <c r="A667">
        <f>IF('Tree Inventory'!C667="","",'Tree Inventory'!C667)</f>
      </c>
      <c r="B667">
        <f>IF('Tree Inventory'!C667="","","Fruit Trees")</f>
      </c>
      <c r="C667">
        <f>IF('Tree Inventory'!C667="","",'Tree Inventory'!B667)</f>
      </c>
      <c r="D667">
        <f>IF('Tree Inventory'!C667="","",'Tree Inventory'!E667)</f>
      </c>
      <c r="E667">
        <f>IF('Tree Inventory'!C667="","",'Tree Inventory'!F667)</f>
      </c>
      <c r="F667">
        <f>IF('Tree Inventory'!C667="","",'Tree Inventory'!G667)</f>
      </c>
      <c r="G667">
        <f>IF('Tree Inventory'!C667="","",IF('Tree Inventory'!H667="","",TEXT('Tree Inventory'!H667,"yyyy-mm-dd")))</f>
      </c>
      <c r="H667">
        <f>IF('Tree Inventory'!C667="","",IF('Tree Inventory'!J667="Active","active","needs-review"))</f>
      </c>
      <c r="I667">
        <f>IF('Tree Inventory'!C667="","",'Tree Inventory'!L667)</f>
      </c>
      <c r="J667">
        <f>IF('Tree Inventory'!C667="","",'Tree Inventory'!D667)</f>
      </c>
      <c r="K667">
        <f>IF('Tree Inventory'!C667="","",'Tree Inventory'!I667)</f>
      </c>
      <c r="L667">
        <f>IF('Tree Inventory'!C667="","",'Tree Inventory'!A667)</f>
      </c>
    </row>
    <row r="668" spans="1:12" x14ac:dyDescent="0.25">
      <c r="A668">
        <f>IF('Tree Inventory'!C668="","",'Tree Inventory'!C668)</f>
      </c>
      <c r="B668">
        <f>IF('Tree Inventory'!C668="","","Fruit Trees")</f>
      </c>
      <c r="C668">
        <f>IF('Tree Inventory'!C668="","",'Tree Inventory'!B668)</f>
      </c>
      <c r="D668">
        <f>IF('Tree Inventory'!C668="","",'Tree Inventory'!E668)</f>
      </c>
      <c r="E668">
        <f>IF('Tree Inventory'!C668="","",'Tree Inventory'!F668)</f>
      </c>
      <c r="F668">
        <f>IF('Tree Inventory'!C668="","",'Tree Inventory'!G668)</f>
      </c>
      <c r="G668">
        <f>IF('Tree Inventory'!C668="","",IF('Tree Inventory'!H668="","",TEXT('Tree Inventory'!H668,"yyyy-mm-dd")))</f>
      </c>
      <c r="H668">
        <f>IF('Tree Inventory'!C668="","",IF('Tree Inventory'!J668="Active","active","needs-review"))</f>
      </c>
      <c r="I668">
        <f>IF('Tree Inventory'!C668="","",'Tree Inventory'!L668)</f>
      </c>
      <c r="J668">
        <f>IF('Tree Inventory'!C668="","",'Tree Inventory'!D668)</f>
      </c>
      <c r="K668">
        <f>IF('Tree Inventory'!C668="","",'Tree Inventory'!I668)</f>
      </c>
      <c r="L668">
        <f>IF('Tree Inventory'!C668="","",'Tree Inventory'!A668)</f>
      </c>
    </row>
    <row r="669" spans="1:12" x14ac:dyDescent="0.25">
      <c r="A669">
        <f>IF('Tree Inventory'!C669="","",'Tree Inventory'!C669)</f>
      </c>
      <c r="B669">
        <f>IF('Tree Inventory'!C669="","","Fruit Trees")</f>
      </c>
      <c r="C669">
        <f>IF('Tree Inventory'!C669="","",'Tree Inventory'!B669)</f>
      </c>
      <c r="D669">
        <f>IF('Tree Inventory'!C669="","",'Tree Inventory'!E669)</f>
      </c>
      <c r="E669">
        <f>IF('Tree Inventory'!C669="","",'Tree Inventory'!F669)</f>
      </c>
      <c r="F669">
        <f>IF('Tree Inventory'!C669="","",'Tree Inventory'!G669)</f>
      </c>
      <c r="G669">
        <f>IF('Tree Inventory'!C669="","",IF('Tree Inventory'!H669="","",TEXT('Tree Inventory'!H669,"yyyy-mm-dd")))</f>
      </c>
      <c r="H669">
        <f>IF('Tree Inventory'!C669="","",IF('Tree Inventory'!J669="Active","active","needs-review"))</f>
      </c>
      <c r="I669">
        <f>IF('Tree Inventory'!C669="","",'Tree Inventory'!L669)</f>
      </c>
      <c r="J669">
        <f>IF('Tree Inventory'!C669="","",'Tree Inventory'!D669)</f>
      </c>
      <c r="K669">
        <f>IF('Tree Inventory'!C669="","",'Tree Inventory'!I669)</f>
      </c>
      <c r="L669">
        <f>IF('Tree Inventory'!C669="","",'Tree Inventory'!A669)</f>
      </c>
    </row>
    <row r="670" spans="1:12" x14ac:dyDescent="0.25">
      <c r="A670">
        <f>IF('Tree Inventory'!C670="","",'Tree Inventory'!C670)</f>
      </c>
      <c r="B670">
        <f>IF('Tree Inventory'!C670="","","Fruit Trees")</f>
      </c>
      <c r="C670">
        <f>IF('Tree Inventory'!C670="","",'Tree Inventory'!B670)</f>
      </c>
      <c r="D670">
        <f>IF('Tree Inventory'!C670="","",'Tree Inventory'!E670)</f>
      </c>
      <c r="E670">
        <f>IF('Tree Inventory'!C670="","",'Tree Inventory'!F670)</f>
      </c>
      <c r="F670">
        <f>IF('Tree Inventory'!C670="","",'Tree Inventory'!G670)</f>
      </c>
      <c r="G670">
        <f>IF('Tree Inventory'!C670="","",IF('Tree Inventory'!H670="","",TEXT('Tree Inventory'!H670,"yyyy-mm-dd")))</f>
      </c>
      <c r="H670">
        <f>IF('Tree Inventory'!C670="","",IF('Tree Inventory'!J670="Active","active","needs-review"))</f>
      </c>
      <c r="I670">
        <f>IF('Tree Inventory'!C670="","",'Tree Inventory'!L670)</f>
      </c>
      <c r="J670">
        <f>IF('Tree Inventory'!C670="","",'Tree Inventory'!D670)</f>
      </c>
      <c r="K670">
        <f>IF('Tree Inventory'!C670="","",'Tree Inventory'!I670)</f>
      </c>
      <c r="L670">
        <f>IF('Tree Inventory'!C670="","",'Tree Inventory'!A670)</f>
      </c>
    </row>
    <row r="671" spans="1:12" x14ac:dyDescent="0.25">
      <c r="A671">
        <f>IF('Tree Inventory'!C671="","",'Tree Inventory'!C671)</f>
      </c>
      <c r="B671">
        <f>IF('Tree Inventory'!C671="","","Fruit Trees")</f>
      </c>
      <c r="C671">
        <f>IF('Tree Inventory'!C671="","",'Tree Inventory'!B671)</f>
      </c>
      <c r="D671">
        <f>IF('Tree Inventory'!C671="","",'Tree Inventory'!E671)</f>
      </c>
      <c r="E671">
        <f>IF('Tree Inventory'!C671="","",'Tree Inventory'!F671)</f>
      </c>
      <c r="F671">
        <f>IF('Tree Inventory'!C671="","",'Tree Inventory'!G671)</f>
      </c>
      <c r="G671">
        <f>IF('Tree Inventory'!C671="","",IF('Tree Inventory'!H671="","",TEXT('Tree Inventory'!H671,"yyyy-mm-dd")))</f>
      </c>
      <c r="H671">
        <f>IF('Tree Inventory'!C671="","",IF('Tree Inventory'!J671="Active","active","needs-review"))</f>
      </c>
      <c r="I671">
        <f>IF('Tree Inventory'!C671="","",'Tree Inventory'!L671)</f>
      </c>
      <c r="J671">
        <f>IF('Tree Inventory'!C671="","",'Tree Inventory'!D671)</f>
      </c>
      <c r="K671">
        <f>IF('Tree Inventory'!C671="","",'Tree Inventory'!I671)</f>
      </c>
      <c r="L671">
        <f>IF('Tree Inventory'!C671="","",'Tree Inventory'!A671)</f>
      </c>
    </row>
    <row r="672" spans="1:12" x14ac:dyDescent="0.25">
      <c r="A672">
        <f>IF('Tree Inventory'!C672="","",'Tree Inventory'!C672)</f>
      </c>
      <c r="B672">
        <f>IF('Tree Inventory'!C672="","","Fruit Trees")</f>
      </c>
      <c r="C672">
        <f>IF('Tree Inventory'!C672="","",'Tree Inventory'!B672)</f>
      </c>
      <c r="D672">
        <f>IF('Tree Inventory'!C672="","",'Tree Inventory'!E672)</f>
      </c>
      <c r="E672">
        <f>IF('Tree Inventory'!C672="","",'Tree Inventory'!F672)</f>
      </c>
      <c r="F672">
        <f>IF('Tree Inventory'!C672="","",'Tree Inventory'!G672)</f>
      </c>
      <c r="G672">
        <f>IF('Tree Inventory'!C672="","",IF('Tree Inventory'!H672="","",TEXT('Tree Inventory'!H672,"yyyy-mm-dd")))</f>
      </c>
      <c r="H672">
        <f>IF('Tree Inventory'!C672="","",IF('Tree Inventory'!J672="Active","active","needs-review"))</f>
      </c>
      <c r="I672">
        <f>IF('Tree Inventory'!C672="","",'Tree Inventory'!L672)</f>
      </c>
      <c r="J672">
        <f>IF('Tree Inventory'!C672="","",'Tree Inventory'!D672)</f>
      </c>
      <c r="K672">
        <f>IF('Tree Inventory'!C672="","",'Tree Inventory'!I672)</f>
      </c>
      <c r="L672">
        <f>IF('Tree Inventory'!C672="","",'Tree Inventory'!A672)</f>
      </c>
    </row>
    <row r="673" spans="1:12" x14ac:dyDescent="0.25">
      <c r="A673">
        <f>IF('Tree Inventory'!C673="","",'Tree Inventory'!C673)</f>
      </c>
      <c r="B673">
        <f>IF('Tree Inventory'!C673="","","Fruit Trees")</f>
      </c>
      <c r="C673">
        <f>IF('Tree Inventory'!C673="","",'Tree Inventory'!B673)</f>
      </c>
      <c r="D673">
        <f>IF('Tree Inventory'!C673="","",'Tree Inventory'!E673)</f>
      </c>
      <c r="E673">
        <f>IF('Tree Inventory'!C673="","",'Tree Inventory'!F673)</f>
      </c>
      <c r="F673">
        <f>IF('Tree Inventory'!C673="","",'Tree Inventory'!G673)</f>
      </c>
      <c r="G673">
        <f>IF('Tree Inventory'!C673="","",IF('Tree Inventory'!H673="","",TEXT('Tree Inventory'!H673,"yyyy-mm-dd")))</f>
      </c>
      <c r="H673">
        <f>IF('Tree Inventory'!C673="","",IF('Tree Inventory'!J673="Active","active","needs-review"))</f>
      </c>
      <c r="I673">
        <f>IF('Tree Inventory'!C673="","",'Tree Inventory'!L673)</f>
      </c>
      <c r="J673">
        <f>IF('Tree Inventory'!C673="","",'Tree Inventory'!D673)</f>
      </c>
      <c r="K673">
        <f>IF('Tree Inventory'!C673="","",'Tree Inventory'!I673)</f>
      </c>
      <c r="L673">
        <f>IF('Tree Inventory'!C673="","",'Tree Inventory'!A673)</f>
      </c>
    </row>
    <row r="674" spans="1:12" x14ac:dyDescent="0.25">
      <c r="A674">
        <f>IF('Tree Inventory'!C674="","",'Tree Inventory'!C674)</f>
      </c>
      <c r="B674">
        <f>IF('Tree Inventory'!C674="","","Fruit Trees")</f>
      </c>
      <c r="C674">
        <f>IF('Tree Inventory'!C674="","",'Tree Inventory'!B674)</f>
      </c>
      <c r="D674">
        <f>IF('Tree Inventory'!C674="","",'Tree Inventory'!E674)</f>
      </c>
      <c r="E674">
        <f>IF('Tree Inventory'!C674="","",'Tree Inventory'!F674)</f>
      </c>
      <c r="F674">
        <f>IF('Tree Inventory'!C674="","",'Tree Inventory'!G674)</f>
      </c>
      <c r="G674">
        <f>IF('Tree Inventory'!C674="","",IF('Tree Inventory'!H674="","",TEXT('Tree Inventory'!H674,"yyyy-mm-dd")))</f>
      </c>
      <c r="H674">
        <f>IF('Tree Inventory'!C674="","",IF('Tree Inventory'!J674="Active","active","needs-review"))</f>
      </c>
      <c r="I674">
        <f>IF('Tree Inventory'!C674="","",'Tree Inventory'!L674)</f>
      </c>
      <c r="J674">
        <f>IF('Tree Inventory'!C674="","",'Tree Inventory'!D674)</f>
      </c>
      <c r="K674">
        <f>IF('Tree Inventory'!C674="","",'Tree Inventory'!I674)</f>
      </c>
      <c r="L674">
        <f>IF('Tree Inventory'!C674="","",'Tree Inventory'!A674)</f>
      </c>
    </row>
    <row r="675" spans="1:12" x14ac:dyDescent="0.25">
      <c r="A675">
        <f>IF('Tree Inventory'!C675="","",'Tree Inventory'!C675)</f>
      </c>
      <c r="B675">
        <f>IF('Tree Inventory'!C675="","","Fruit Trees")</f>
      </c>
      <c r="C675">
        <f>IF('Tree Inventory'!C675="","",'Tree Inventory'!B675)</f>
      </c>
      <c r="D675">
        <f>IF('Tree Inventory'!C675="","",'Tree Inventory'!E675)</f>
      </c>
      <c r="E675">
        <f>IF('Tree Inventory'!C675="","",'Tree Inventory'!F675)</f>
      </c>
      <c r="F675">
        <f>IF('Tree Inventory'!C675="","",'Tree Inventory'!G675)</f>
      </c>
      <c r="G675">
        <f>IF('Tree Inventory'!C675="","",IF('Tree Inventory'!H675="","",TEXT('Tree Inventory'!H675,"yyyy-mm-dd")))</f>
      </c>
      <c r="H675">
        <f>IF('Tree Inventory'!C675="","",IF('Tree Inventory'!J675="Active","active","needs-review"))</f>
      </c>
      <c r="I675">
        <f>IF('Tree Inventory'!C675="","",'Tree Inventory'!L675)</f>
      </c>
      <c r="J675">
        <f>IF('Tree Inventory'!C675="","",'Tree Inventory'!D675)</f>
      </c>
      <c r="K675">
        <f>IF('Tree Inventory'!C675="","",'Tree Inventory'!I675)</f>
      </c>
      <c r="L675">
        <f>IF('Tree Inventory'!C675="","",'Tree Inventory'!A675)</f>
      </c>
    </row>
    <row r="676" spans="1:12" x14ac:dyDescent="0.25">
      <c r="A676">
        <f>IF('Tree Inventory'!C676="","",'Tree Inventory'!C676)</f>
      </c>
      <c r="B676">
        <f>IF('Tree Inventory'!C676="","","Fruit Trees")</f>
      </c>
      <c r="C676">
        <f>IF('Tree Inventory'!C676="","",'Tree Inventory'!B676)</f>
      </c>
      <c r="D676">
        <f>IF('Tree Inventory'!C676="","",'Tree Inventory'!E676)</f>
      </c>
      <c r="E676">
        <f>IF('Tree Inventory'!C676="","",'Tree Inventory'!F676)</f>
      </c>
      <c r="F676">
        <f>IF('Tree Inventory'!C676="","",'Tree Inventory'!G676)</f>
      </c>
      <c r="G676">
        <f>IF('Tree Inventory'!C676="","",IF('Tree Inventory'!H676="","",TEXT('Tree Inventory'!H676,"yyyy-mm-dd")))</f>
      </c>
      <c r="H676">
        <f>IF('Tree Inventory'!C676="","",IF('Tree Inventory'!J676="Active","active","needs-review"))</f>
      </c>
      <c r="I676">
        <f>IF('Tree Inventory'!C676="","",'Tree Inventory'!L676)</f>
      </c>
      <c r="J676">
        <f>IF('Tree Inventory'!C676="","",'Tree Inventory'!D676)</f>
      </c>
      <c r="K676">
        <f>IF('Tree Inventory'!C676="","",'Tree Inventory'!I676)</f>
      </c>
      <c r="L676">
        <f>IF('Tree Inventory'!C676="","",'Tree Inventory'!A676)</f>
      </c>
    </row>
    <row r="677" spans="1:12" x14ac:dyDescent="0.25">
      <c r="A677">
        <f>IF('Tree Inventory'!C677="","",'Tree Inventory'!C677)</f>
      </c>
      <c r="B677">
        <f>IF('Tree Inventory'!C677="","","Fruit Trees")</f>
      </c>
      <c r="C677">
        <f>IF('Tree Inventory'!C677="","",'Tree Inventory'!B677)</f>
      </c>
      <c r="D677">
        <f>IF('Tree Inventory'!C677="","",'Tree Inventory'!E677)</f>
      </c>
      <c r="E677">
        <f>IF('Tree Inventory'!C677="","",'Tree Inventory'!F677)</f>
      </c>
      <c r="F677">
        <f>IF('Tree Inventory'!C677="","",'Tree Inventory'!G677)</f>
      </c>
      <c r="G677">
        <f>IF('Tree Inventory'!C677="","",IF('Tree Inventory'!H677="","",TEXT('Tree Inventory'!H677,"yyyy-mm-dd")))</f>
      </c>
      <c r="H677">
        <f>IF('Tree Inventory'!C677="","",IF('Tree Inventory'!J677="Active","active","needs-review"))</f>
      </c>
      <c r="I677">
        <f>IF('Tree Inventory'!C677="","",'Tree Inventory'!L677)</f>
      </c>
      <c r="J677">
        <f>IF('Tree Inventory'!C677="","",'Tree Inventory'!D677)</f>
      </c>
      <c r="K677">
        <f>IF('Tree Inventory'!C677="","",'Tree Inventory'!I677)</f>
      </c>
      <c r="L677">
        <f>IF('Tree Inventory'!C677="","",'Tree Inventory'!A677)</f>
      </c>
    </row>
    <row r="678" spans="1:12" x14ac:dyDescent="0.25">
      <c r="A678">
        <f>IF('Tree Inventory'!C678="","",'Tree Inventory'!C678)</f>
      </c>
      <c r="B678">
        <f>IF('Tree Inventory'!C678="","","Fruit Trees")</f>
      </c>
      <c r="C678">
        <f>IF('Tree Inventory'!C678="","",'Tree Inventory'!B678)</f>
      </c>
      <c r="D678">
        <f>IF('Tree Inventory'!C678="","",'Tree Inventory'!E678)</f>
      </c>
      <c r="E678">
        <f>IF('Tree Inventory'!C678="","",'Tree Inventory'!F678)</f>
      </c>
      <c r="F678">
        <f>IF('Tree Inventory'!C678="","",'Tree Inventory'!G678)</f>
      </c>
      <c r="G678">
        <f>IF('Tree Inventory'!C678="","",IF('Tree Inventory'!H678="","",TEXT('Tree Inventory'!H678,"yyyy-mm-dd")))</f>
      </c>
      <c r="H678">
        <f>IF('Tree Inventory'!C678="","",IF('Tree Inventory'!J678="Active","active","needs-review"))</f>
      </c>
      <c r="I678">
        <f>IF('Tree Inventory'!C678="","",'Tree Inventory'!L678)</f>
      </c>
      <c r="J678">
        <f>IF('Tree Inventory'!C678="","",'Tree Inventory'!D678)</f>
      </c>
      <c r="K678">
        <f>IF('Tree Inventory'!C678="","",'Tree Inventory'!I678)</f>
      </c>
      <c r="L678">
        <f>IF('Tree Inventory'!C678="","",'Tree Inventory'!A678)</f>
      </c>
    </row>
    <row r="679" spans="1:12" x14ac:dyDescent="0.25">
      <c r="A679">
        <f>IF('Tree Inventory'!C679="","",'Tree Inventory'!C679)</f>
      </c>
      <c r="B679">
        <f>IF('Tree Inventory'!C679="","","Fruit Trees")</f>
      </c>
      <c r="C679">
        <f>IF('Tree Inventory'!C679="","",'Tree Inventory'!B679)</f>
      </c>
      <c r="D679">
        <f>IF('Tree Inventory'!C679="","",'Tree Inventory'!E679)</f>
      </c>
      <c r="E679">
        <f>IF('Tree Inventory'!C679="","",'Tree Inventory'!F679)</f>
      </c>
      <c r="F679">
        <f>IF('Tree Inventory'!C679="","",'Tree Inventory'!G679)</f>
      </c>
      <c r="G679">
        <f>IF('Tree Inventory'!C679="","",IF('Tree Inventory'!H679="","",TEXT('Tree Inventory'!H679,"yyyy-mm-dd")))</f>
      </c>
      <c r="H679">
        <f>IF('Tree Inventory'!C679="","",IF('Tree Inventory'!J679="Active","active","needs-review"))</f>
      </c>
      <c r="I679">
        <f>IF('Tree Inventory'!C679="","",'Tree Inventory'!L679)</f>
      </c>
      <c r="J679">
        <f>IF('Tree Inventory'!C679="","",'Tree Inventory'!D679)</f>
      </c>
      <c r="K679">
        <f>IF('Tree Inventory'!C679="","",'Tree Inventory'!I679)</f>
      </c>
      <c r="L679">
        <f>IF('Tree Inventory'!C679="","",'Tree Inventory'!A679)</f>
      </c>
    </row>
    <row r="680" spans="1:12" x14ac:dyDescent="0.25">
      <c r="A680">
        <f>IF('Tree Inventory'!C680="","",'Tree Inventory'!C680)</f>
      </c>
      <c r="B680">
        <f>IF('Tree Inventory'!C680="","","Fruit Trees")</f>
      </c>
      <c r="C680">
        <f>IF('Tree Inventory'!C680="","",'Tree Inventory'!B680)</f>
      </c>
      <c r="D680">
        <f>IF('Tree Inventory'!C680="","",'Tree Inventory'!E680)</f>
      </c>
      <c r="E680">
        <f>IF('Tree Inventory'!C680="","",'Tree Inventory'!F680)</f>
      </c>
      <c r="F680">
        <f>IF('Tree Inventory'!C680="","",'Tree Inventory'!G680)</f>
      </c>
      <c r="G680">
        <f>IF('Tree Inventory'!C680="","",IF('Tree Inventory'!H680="","",TEXT('Tree Inventory'!H680,"yyyy-mm-dd")))</f>
      </c>
      <c r="H680">
        <f>IF('Tree Inventory'!C680="","",IF('Tree Inventory'!J680="Active","active","needs-review"))</f>
      </c>
      <c r="I680">
        <f>IF('Tree Inventory'!C680="","",'Tree Inventory'!L680)</f>
      </c>
      <c r="J680">
        <f>IF('Tree Inventory'!C680="","",'Tree Inventory'!D680)</f>
      </c>
      <c r="K680">
        <f>IF('Tree Inventory'!C680="","",'Tree Inventory'!I680)</f>
      </c>
      <c r="L680">
        <f>IF('Tree Inventory'!C680="","",'Tree Inventory'!A680)</f>
      </c>
    </row>
    <row r="681" spans="1:12" x14ac:dyDescent="0.25">
      <c r="A681">
        <f>IF('Tree Inventory'!C681="","",'Tree Inventory'!C681)</f>
      </c>
      <c r="B681">
        <f>IF('Tree Inventory'!C681="","","Fruit Trees")</f>
      </c>
      <c r="C681">
        <f>IF('Tree Inventory'!C681="","",'Tree Inventory'!B681)</f>
      </c>
      <c r="D681">
        <f>IF('Tree Inventory'!C681="","",'Tree Inventory'!E681)</f>
      </c>
      <c r="E681">
        <f>IF('Tree Inventory'!C681="","",'Tree Inventory'!F681)</f>
      </c>
      <c r="F681">
        <f>IF('Tree Inventory'!C681="","",'Tree Inventory'!G681)</f>
      </c>
      <c r="G681">
        <f>IF('Tree Inventory'!C681="","",IF('Tree Inventory'!H681="","",TEXT('Tree Inventory'!H681,"yyyy-mm-dd")))</f>
      </c>
      <c r="H681">
        <f>IF('Tree Inventory'!C681="","",IF('Tree Inventory'!J681="Active","active","needs-review"))</f>
      </c>
      <c r="I681">
        <f>IF('Tree Inventory'!C681="","",'Tree Inventory'!L681)</f>
      </c>
      <c r="J681">
        <f>IF('Tree Inventory'!C681="","",'Tree Inventory'!D681)</f>
      </c>
      <c r="K681">
        <f>IF('Tree Inventory'!C681="","",'Tree Inventory'!I681)</f>
      </c>
      <c r="L681">
        <f>IF('Tree Inventory'!C681="","",'Tree Inventory'!A681)</f>
      </c>
    </row>
    <row r="682" spans="1:12" x14ac:dyDescent="0.25">
      <c r="A682">
        <f>IF('Tree Inventory'!C682="","",'Tree Inventory'!C682)</f>
      </c>
      <c r="B682">
        <f>IF('Tree Inventory'!C682="","","Fruit Trees")</f>
      </c>
      <c r="C682">
        <f>IF('Tree Inventory'!C682="","",'Tree Inventory'!B682)</f>
      </c>
      <c r="D682">
        <f>IF('Tree Inventory'!C682="","",'Tree Inventory'!E682)</f>
      </c>
      <c r="E682">
        <f>IF('Tree Inventory'!C682="","",'Tree Inventory'!F682)</f>
      </c>
      <c r="F682">
        <f>IF('Tree Inventory'!C682="","",'Tree Inventory'!G682)</f>
      </c>
      <c r="G682">
        <f>IF('Tree Inventory'!C682="","",IF('Tree Inventory'!H682="","",TEXT('Tree Inventory'!H682,"yyyy-mm-dd")))</f>
      </c>
      <c r="H682">
        <f>IF('Tree Inventory'!C682="","",IF('Tree Inventory'!J682="Active","active","needs-review"))</f>
      </c>
      <c r="I682">
        <f>IF('Tree Inventory'!C682="","",'Tree Inventory'!L682)</f>
      </c>
      <c r="J682">
        <f>IF('Tree Inventory'!C682="","",'Tree Inventory'!D682)</f>
      </c>
      <c r="K682">
        <f>IF('Tree Inventory'!C682="","",'Tree Inventory'!I682)</f>
      </c>
      <c r="L682">
        <f>IF('Tree Inventory'!C682="","",'Tree Inventory'!A682)</f>
      </c>
    </row>
    <row r="683" spans="1:12" x14ac:dyDescent="0.25">
      <c r="A683">
        <f>IF('Tree Inventory'!C683="","",'Tree Inventory'!C683)</f>
      </c>
      <c r="B683">
        <f>IF('Tree Inventory'!C683="","","Fruit Trees")</f>
      </c>
      <c r="C683">
        <f>IF('Tree Inventory'!C683="","",'Tree Inventory'!B683)</f>
      </c>
      <c r="D683">
        <f>IF('Tree Inventory'!C683="","",'Tree Inventory'!E683)</f>
      </c>
      <c r="E683">
        <f>IF('Tree Inventory'!C683="","",'Tree Inventory'!F683)</f>
      </c>
      <c r="F683">
        <f>IF('Tree Inventory'!C683="","",'Tree Inventory'!G683)</f>
      </c>
      <c r="G683">
        <f>IF('Tree Inventory'!C683="","",IF('Tree Inventory'!H683="","",TEXT('Tree Inventory'!H683,"yyyy-mm-dd")))</f>
      </c>
      <c r="H683">
        <f>IF('Tree Inventory'!C683="","",IF('Tree Inventory'!J683="Active","active","needs-review"))</f>
      </c>
      <c r="I683">
        <f>IF('Tree Inventory'!C683="","",'Tree Inventory'!L683)</f>
      </c>
      <c r="J683">
        <f>IF('Tree Inventory'!C683="","",'Tree Inventory'!D683)</f>
      </c>
      <c r="K683">
        <f>IF('Tree Inventory'!C683="","",'Tree Inventory'!I683)</f>
      </c>
      <c r="L683">
        <f>IF('Tree Inventory'!C683="","",'Tree Inventory'!A683)</f>
      </c>
    </row>
    <row r="684" spans="1:12" x14ac:dyDescent="0.25">
      <c r="A684">
        <f>IF('Tree Inventory'!C684="","",'Tree Inventory'!C684)</f>
      </c>
      <c r="B684">
        <f>IF('Tree Inventory'!C684="","","Fruit Trees")</f>
      </c>
      <c r="C684">
        <f>IF('Tree Inventory'!C684="","",'Tree Inventory'!B684)</f>
      </c>
      <c r="D684">
        <f>IF('Tree Inventory'!C684="","",'Tree Inventory'!E684)</f>
      </c>
      <c r="E684">
        <f>IF('Tree Inventory'!C684="","",'Tree Inventory'!F684)</f>
      </c>
      <c r="F684">
        <f>IF('Tree Inventory'!C684="","",'Tree Inventory'!G684)</f>
      </c>
      <c r="G684">
        <f>IF('Tree Inventory'!C684="","",IF('Tree Inventory'!H684="","",TEXT('Tree Inventory'!H684,"yyyy-mm-dd")))</f>
      </c>
      <c r="H684">
        <f>IF('Tree Inventory'!C684="","",IF('Tree Inventory'!J684="Active","active","needs-review"))</f>
      </c>
      <c r="I684">
        <f>IF('Tree Inventory'!C684="","",'Tree Inventory'!L684)</f>
      </c>
      <c r="J684">
        <f>IF('Tree Inventory'!C684="","",'Tree Inventory'!D684)</f>
      </c>
      <c r="K684">
        <f>IF('Tree Inventory'!C684="","",'Tree Inventory'!I684)</f>
      </c>
      <c r="L684">
        <f>IF('Tree Inventory'!C684="","",'Tree Inventory'!A684)</f>
      </c>
    </row>
    <row r="685" spans="1:12" x14ac:dyDescent="0.25">
      <c r="A685">
        <f>IF('Tree Inventory'!C685="","",'Tree Inventory'!C685)</f>
      </c>
      <c r="B685">
        <f>IF('Tree Inventory'!C685="","","Fruit Trees")</f>
      </c>
      <c r="C685">
        <f>IF('Tree Inventory'!C685="","",'Tree Inventory'!B685)</f>
      </c>
      <c r="D685">
        <f>IF('Tree Inventory'!C685="","",'Tree Inventory'!E685)</f>
      </c>
      <c r="E685">
        <f>IF('Tree Inventory'!C685="","",'Tree Inventory'!F685)</f>
      </c>
      <c r="F685">
        <f>IF('Tree Inventory'!C685="","",'Tree Inventory'!G685)</f>
      </c>
      <c r="G685">
        <f>IF('Tree Inventory'!C685="","",IF('Tree Inventory'!H685="","",TEXT('Tree Inventory'!H685,"yyyy-mm-dd")))</f>
      </c>
      <c r="H685">
        <f>IF('Tree Inventory'!C685="","",IF('Tree Inventory'!J685="Active","active","needs-review"))</f>
      </c>
      <c r="I685">
        <f>IF('Tree Inventory'!C685="","",'Tree Inventory'!L685)</f>
      </c>
      <c r="J685">
        <f>IF('Tree Inventory'!C685="","",'Tree Inventory'!D685)</f>
      </c>
      <c r="K685">
        <f>IF('Tree Inventory'!C685="","",'Tree Inventory'!I685)</f>
      </c>
      <c r="L685">
        <f>IF('Tree Inventory'!C685="","",'Tree Inventory'!A685)</f>
      </c>
    </row>
    <row r="686" spans="1:12" x14ac:dyDescent="0.25">
      <c r="A686">
        <f>IF('Tree Inventory'!C686="","",'Tree Inventory'!C686)</f>
      </c>
      <c r="B686">
        <f>IF('Tree Inventory'!C686="","","Fruit Trees")</f>
      </c>
      <c r="C686">
        <f>IF('Tree Inventory'!C686="","",'Tree Inventory'!B686)</f>
      </c>
      <c r="D686">
        <f>IF('Tree Inventory'!C686="","",'Tree Inventory'!E686)</f>
      </c>
      <c r="E686">
        <f>IF('Tree Inventory'!C686="","",'Tree Inventory'!F686)</f>
      </c>
      <c r="F686">
        <f>IF('Tree Inventory'!C686="","",'Tree Inventory'!G686)</f>
      </c>
      <c r="G686">
        <f>IF('Tree Inventory'!C686="","",IF('Tree Inventory'!H686="","",TEXT('Tree Inventory'!H686,"yyyy-mm-dd")))</f>
      </c>
      <c r="H686">
        <f>IF('Tree Inventory'!C686="","",IF('Tree Inventory'!J686="Active","active","needs-review"))</f>
      </c>
      <c r="I686">
        <f>IF('Tree Inventory'!C686="","",'Tree Inventory'!L686)</f>
      </c>
      <c r="J686">
        <f>IF('Tree Inventory'!C686="","",'Tree Inventory'!D686)</f>
      </c>
      <c r="K686">
        <f>IF('Tree Inventory'!C686="","",'Tree Inventory'!I686)</f>
      </c>
      <c r="L686">
        <f>IF('Tree Inventory'!C686="","",'Tree Inventory'!A686)</f>
      </c>
    </row>
    <row r="687" spans="1:12" x14ac:dyDescent="0.25">
      <c r="A687">
        <f>IF('Tree Inventory'!C687="","",'Tree Inventory'!C687)</f>
      </c>
      <c r="B687">
        <f>IF('Tree Inventory'!C687="","","Fruit Trees")</f>
      </c>
      <c r="C687">
        <f>IF('Tree Inventory'!C687="","",'Tree Inventory'!B687)</f>
      </c>
      <c r="D687">
        <f>IF('Tree Inventory'!C687="","",'Tree Inventory'!E687)</f>
      </c>
      <c r="E687">
        <f>IF('Tree Inventory'!C687="","",'Tree Inventory'!F687)</f>
      </c>
      <c r="F687">
        <f>IF('Tree Inventory'!C687="","",'Tree Inventory'!G687)</f>
      </c>
      <c r="G687">
        <f>IF('Tree Inventory'!C687="","",IF('Tree Inventory'!H687="","",TEXT('Tree Inventory'!H687,"yyyy-mm-dd")))</f>
      </c>
      <c r="H687">
        <f>IF('Tree Inventory'!C687="","",IF('Tree Inventory'!J687="Active","active","needs-review"))</f>
      </c>
      <c r="I687">
        <f>IF('Tree Inventory'!C687="","",'Tree Inventory'!L687)</f>
      </c>
      <c r="J687">
        <f>IF('Tree Inventory'!C687="","",'Tree Inventory'!D687)</f>
      </c>
      <c r="K687">
        <f>IF('Tree Inventory'!C687="","",'Tree Inventory'!I687)</f>
      </c>
      <c r="L687">
        <f>IF('Tree Inventory'!C687="","",'Tree Inventory'!A687)</f>
      </c>
    </row>
    <row r="688" spans="1:12" x14ac:dyDescent="0.25">
      <c r="A688">
        <f>IF('Tree Inventory'!C688="","",'Tree Inventory'!C688)</f>
      </c>
      <c r="B688">
        <f>IF('Tree Inventory'!C688="","","Fruit Trees")</f>
      </c>
      <c r="C688">
        <f>IF('Tree Inventory'!C688="","",'Tree Inventory'!B688)</f>
      </c>
      <c r="D688">
        <f>IF('Tree Inventory'!C688="","",'Tree Inventory'!E688)</f>
      </c>
      <c r="E688">
        <f>IF('Tree Inventory'!C688="","",'Tree Inventory'!F688)</f>
      </c>
      <c r="F688">
        <f>IF('Tree Inventory'!C688="","",'Tree Inventory'!G688)</f>
      </c>
      <c r="G688">
        <f>IF('Tree Inventory'!C688="","",IF('Tree Inventory'!H688="","",TEXT('Tree Inventory'!H688,"yyyy-mm-dd")))</f>
      </c>
      <c r="H688">
        <f>IF('Tree Inventory'!C688="","",IF('Tree Inventory'!J688="Active","active","needs-review"))</f>
      </c>
      <c r="I688">
        <f>IF('Tree Inventory'!C688="","",'Tree Inventory'!L688)</f>
      </c>
      <c r="J688">
        <f>IF('Tree Inventory'!C688="","",'Tree Inventory'!D688)</f>
      </c>
      <c r="K688">
        <f>IF('Tree Inventory'!C688="","",'Tree Inventory'!I688)</f>
      </c>
      <c r="L688">
        <f>IF('Tree Inventory'!C688="","",'Tree Inventory'!A688)</f>
      </c>
    </row>
    <row r="689" spans="1:12" x14ac:dyDescent="0.25">
      <c r="A689">
        <f>IF('Tree Inventory'!C689="","",'Tree Inventory'!C689)</f>
      </c>
      <c r="B689">
        <f>IF('Tree Inventory'!C689="","","Fruit Trees")</f>
      </c>
      <c r="C689">
        <f>IF('Tree Inventory'!C689="","",'Tree Inventory'!B689)</f>
      </c>
      <c r="D689">
        <f>IF('Tree Inventory'!C689="","",'Tree Inventory'!E689)</f>
      </c>
      <c r="E689">
        <f>IF('Tree Inventory'!C689="","",'Tree Inventory'!F689)</f>
      </c>
      <c r="F689">
        <f>IF('Tree Inventory'!C689="","",'Tree Inventory'!G689)</f>
      </c>
      <c r="G689">
        <f>IF('Tree Inventory'!C689="","",IF('Tree Inventory'!H689="","",TEXT('Tree Inventory'!H689,"yyyy-mm-dd")))</f>
      </c>
      <c r="H689">
        <f>IF('Tree Inventory'!C689="","",IF('Tree Inventory'!J689="Active","active","needs-review"))</f>
      </c>
      <c r="I689">
        <f>IF('Tree Inventory'!C689="","",'Tree Inventory'!L689)</f>
      </c>
      <c r="J689">
        <f>IF('Tree Inventory'!C689="","",'Tree Inventory'!D689)</f>
      </c>
      <c r="K689">
        <f>IF('Tree Inventory'!C689="","",'Tree Inventory'!I689)</f>
      </c>
      <c r="L689">
        <f>IF('Tree Inventory'!C689="","",'Tree Inventory'!A689)</f>
      </c>
    </row>
    <row r="690" spans="1:12" x14ac:dyDescent="0.25">
      <c r="A690">
        <f>IF('Tree Inventory'!C690="","",'Tree Inventory'!C690)</f>
      </c>
      <c r="B690">
        <f>IF('Tree Inventory'!C690="","","Fruit Trees")</f>
      </c>
      <c r="C690">
        <f>IF('Tree Inventory'!C690="","",'Tree Inventory'!B690)</f>
      </c>
      <c r="D690">
        <f>IF('Tree Inventory'!C690="","",'Tree Inventory'!E690)</f>
      </c>
      <c r="E690">
        <f>IF('Tree Inventory'!C690="","",'Tree Inventory'!F690)</f>
      </c>
      <c r="F690">
        <f>IF('Tree Inventory'!C690="","",'Tree Inventory'!G690)</f>
      </c>
      <c r="G690">
        <f>IF('Tree Inventory'!C690="","",IF('Tree Inventory'!H690="","",TEXT('Tree Inventory'!H690,"yyyy-mm-dd")))</f>
      </c>
      <c r="H690">
        <f>IF('Tree Inventory'!C690="","",IF('Tree Inventory'!J690="Active","active","needs-review"))</f>
      </c>
      <c r="I690">
        <f>IF('Tree Inventory'!C690="","",'Tree Inventory'!L690)</f>
      </c>
      <c r="J690">
        <f>IF('Tree Inventory'!C690="","",'Tree Inventory'!D690)</f>
      </c>
      <c r="K690">
        <f>IF('Tree Inventory'!C690="","",'Tree Inventory'!I690)</f>
      </c>
      <c r="L690">
        <f>IF('Tree Inventory'!C690="","",'Tree Inventory'!A690)</f>
      </c>
    </row>
    <row r="691" spans="1:12" x14ac:dyDescent="0.25">
      <c r="A691">
        <f>IF('Tree Inventory'!C691="","",'Tree Inventory'!C691)</f>
      </c>
      <c r="B691">
        <f>IF('Tree Inventory'!C691="","","Fruit Trees")</f>
      </c>
      <c r="C691">
        <f>IF('Tree Inventory'!C691="","",'Tree Inventory'!B691)</f>
      </c>
      <c r="D691">
        <f>IF('Tree Inventory'!C691="","",'Tree Inventory'!E691)</f>
      </c>
      <c r="E691">
        <f>IF('Tree Inventory'!C691="","",'Tree Inventory'!F691)</f>
      </c>
      <c r="F691">
        <f>IF('Tree Inventory'!C691="","",'Tree Inventory'!G691)</f>
      </c>
      <c r="G691">
        <f>IF('Tree Inventory'!C691="","",IF('Tree Inventory'!H691="","",TEXT('Tree Inventory'!H691,"yyyy-mm-dd")))</f>
      </c>
      <c r="H691">
        <f>IF('Tree Inventory'!C691="","",IF('Tree Inventory'!J691="Active","active","needs-review"))</f>
      </c>
      <c r="I691">
        <f>IF('Tree Inventory'!C691="","",'Tree Inventory'!L691)</f>
      </c>
      <c r="J691">
        <f>IF('Tree Inventory'!C691="","",'Tree Inventory'!D691)</f>
      </c>
      <c r="K691">
        <f>IF('Tree Inventory'!C691="","",'Tree Inventory'!I691)</f>
      </c>
      <c r="L691">
        <f>IF('Tree Inventory'!C691="","",'Tree Inventory'!A691)</f>
      </c>
    </row>
    <row r="692" spans="1:12" x14ac:dyDescent="0.25">
      <c r="A692">
        <f>IF('Tree Inventory'!C692="","",'Tree Inventory'!C692)</f>
      </c>
      <c r="B692">
        <f>IF('Tree Inventory'!C692="","","Fruit Trees")</f>
      </c>
      <c r="C692">
        <f>IF('Tree Inventory'!C692="","",'Tree Inventory'!B692)</f>
      </c>
      <c r="D692">
        <f>IF('Tree Inventory'!C692="","",'Tree Inventory'!E692)</f>
      </c>
      <c r="E692">
        <f>IF('Tree Inventory'!C692="","",'Tree Inventory'!F692)</f>
      </c>
      <c r="F692">
        <f>IF('Tree Inventory'!C692="","",'Tree Inventory'!G692)</f>
      </c>
      <c r="G692">
        <f>IF('Tree Inventory'!C692="","",IF('Tree Inventory'!H692="","",TEXT('Tree Inventory'!H692,"yyyy-mm-dd")))</f>
      </c>
      <c r="H692">
        <f>IF('Tree Inventory'!C692="","",IF('Tree Inventory'!J692="Active","active","needs-review"))</f>
      </c>
      <c r="I692">
        <f>IF('Tree Inventory'!C692="","",'Tree Inventory'!L692)</f>
      </c>
      <c r="J692">
        <f>IF('Tree Inventory'!C692="","",'Tree Inventory'!D692)</f>
      </c>
      <c r="K692">
        <f>IF('Tree Inventory'!C692="","",'Tree Inventory'!I692)</f>
      </c>
      <c r="L692">
        <f>IF('Tree Inventory'!C692="","",'Tree Inventory'!A692)</f>
      </c>
    </row>
    <row r="693" spans="1:12" x14ac:dyDescent="0.25">
      <c r="A693">
        <f>IF('Tree Inventory'!C693="","",'Tree Inventory'!C693)</f>
      </c>
      <c r="B693">
        <f>IF('Tree Inventory'!C693="","","Fruit Trees")</f>
      </c>
      <c r="C693">
        <f>IF('Tree Inventory'!C693="","",'Tree Inventory'!B693)</f>
      </c>
      <c r="D693">
        <f>IF('Tree Inventory'!C693="","",'Tree Inventory'!E693)</f>
      </c>
      <c r="E693">
        <f>IF('Tree Inventory'!C693="","",'Tree Inventory'!F693)</f>
      </c>
      <c r="F693">
        <f>IF('Tree Inventory'!C693="","",'Tree Inventory'!G693)</f>
      </c>
      <c r="G693">
        <f>IF('Tree Inventory'!C693="","",IF('Tree Inventory'!H693="","",TEXT('Tree Inventory'!H693,"yyyy-mm-dd")))</f>
      </c>
      <c r="H693">
        <f>IF('Tree Inventory'!C693="","",IF('Tree Inventory'!J693="Active","active","needs-review"))</f>
      </c>
      <c r="I693">
        <f>IF('Tree Inventory'!C693="","",'Tree Inventory'!L693)</f>
      </c>
      <c r="J693">
        <f>IF('Tree Inventory'!C693="","",'Tree Inventory'!D693)</f>
      </c>
      <c r="K693">
        <f>IF('Tree Inventory'!C693="","",'Tree Inventory'!I693)</f>
      </c>
      <c r="L693">
        <f>IF('Tree Inventory'!C693="","",'Tree Inventory'!A693)</f>
      </c>
    </row>
    <row r="694" spans="1:12" x14ac:dyDescent="0.25">
      <c r="A694">
        <f>IF('Tree Inventory'!C694="","",'Tree Inventory'!C694)</f>
      </c>
      <c r="B694">
        <f>IF('Tree Inventory'!C694="","","Fruit Trees")</f>
      </c>
      <c r="C694">
        <f>IF('Tree Inventory'!C694="","",'Tree Inventory'!B694)</f>
      </c>
      <c r="D694">
        <f>IF('Tree Inventory'!C694="","",'Tree Inventory'!E694)</f>
      </c>
      <c r="E694">
        <f>IF('Tree Inventory'!C694="","",'Tree Inventory'!F694)</f>
      </c>
      <c r="F694">
        <f>IF('Tree Inventory'!C694="","",'Tree Inventory'!G694)</f>
      </c>
      <c r="G694">
        <f>IF('Tree Inventory'!C694="","",IF('Tree Inventory'!H694="","",TEXT('Tree Inventory'!H694,"yyyy-mm-dd")))</f>
      </c>
      <c r="H694">
        <f>IF('Tree Inventory'!C694="","",IF('Tree Inventory'!J694="Active","active","needs-review"))</f>
      </c>
      <c r="I694">
        <f>IF('Tree Inventory'!C694="","",'Tree Inventory'!L694)</f>
      </c>
      <c r="J694">
        <f>IF('Tree Inventory'!C694="","",'Tree Inventory'!D694)</f>
      </c>
      <c r="K694">
        <f>IF('Tree Inventory'!C694="","",'Tree Inventory'!I694)</f>
      </c>
      <c r="L694">
        <f>IF('Tree Inventory'!C694="","",'Tree Inventory'!A694)</f>
      </c>
    </row>
    <row r="695" spans="1:12" x14ac:dyDescent="0.25">
      <c r="A695">
        <f>IF('Tree Inventory'!C695="","",'Tree Inventory'!C695)</f>
      </c>
      <c r="B695">
        <f>IF('Tree Inventory'!C695="","","Fruit Trees")</f>
      </c>
      <c r="C695">
        <f>IF('Tree Inventory'!C695="","",'Tree Inventory'!B695)</f>
      </c>
      <c r="D695">
        <f>IF('Tree Inventory'!C695="","",'Tree Inventory'!E695)</f>
      </c>
      <c r="E695">
        <f>IF('Tree Inventory'!C695="","",'Tree Inventory'!F695)</f>
      </c>
      <c r="F695">
        <f>IF('Tree Inventory'!C695="","",'Tree Inventory'!G695)</f>
      </c>
      <c r="G695">
        <f>IF('Tree Inventory'!C695="","",IF('Tree Inventory'!H695="","",TEXT('Tree Inventory'!H695,"yyyy-mm-dd")))</f>
      </c>
      <c r="H695">
        <f>IF('Tree Inventory'!C695="","",IF('Tree Inventory'!J695="Active","active","needs-review"))</f>
      </c>
      <c r="I695">
        <f>IF('Tree Inventory'!C695="","",'Tree Inventory'!L695)</f>
      </c>
      <c r="J695">
        <f>IF('Tree Inventory'!C695="","",'Tree Inventory'!D695)</f>
      </c>
      <c r="K695">
        <f>IF('Tree Inventory'!C695="","",'Tree Inventory'!I695)</f>
      </c>
      <c r="L695">
        <f>IF('Tree Inventory'!C695="","",'Tree Inventory'!A695)</f>
      </c>
    </row>
    <row r="696" spans="1:12" x14ac:dyDescent="0.25">
      <c r="A696">
        <f>IF('Tree Inventory'!C696="","",'Tree Inventory'!C696)</f>
      </c>
      <c r="B696">
        <f>IF('Tree Inventory'!C696="","","Fruit Trees")</f>
      </c>
      <c r="C696">
        <f>IF('Tree Inventory'!C696="","",'Tree Inventory'!B696)</f>
      </c>
      <c r="D696">
        <f>IF('Tree Inventory'!C696="","",'Tree Inventory'!E696)</f>
      </c>
      <c r="E696">
        <f>IF('Tree Inventory'!C696="","",'Tree Inventory'!F696)</f>
      </c>
      <c r="F696">
        <f>IF('Tree Inventory'!C696="","",'Tree Inventory'!G696)</f>
      </c>
      <c r="G696">
        <f>IF('Tree Inventory'!C696="","",IF('Tree Inventory'!H696="","",TEXT('Tree Inventory'!H696,"yyyy-mm-dd")))</f>
      </c>
      <c r="H696">
        <f>IF('Tree Inventory'!C696="","",IF('Tree Inventory'!J696="Active","active","needs-review"))</f>
      </c>
      <c r="I696">
        <f>IF('Tree Inventory'!C696="","",'Tree Inventory'!L696)</f>
      </c>
      <c r="J696">
        <f>IF('Tree Inventory'!C696="","",'Tree Inventory'!D696)</f>
      </c>
      <c r="K696">
        <f>IF('Tree Inventory'!C696="","",'Tree Inventory'!I696)</f>
      </c>
      <c r="L696">
        <f>IF('Tree Inventory'!C696="","",'Tree Inventory'!A696)</f>
      </c>
    </row>
    <row r="697" spans="1:12" x14ac:dyDescent="0.25">
      <c r="A697">
        <f>IF('Tree Inventory'!C697="","",'Tree Inventory'!C697)</f>
      </c>
      <c r="B697">
        <f>IF('Tree Inventory'!C697="","","Fruit Trees")</f>
      </c>
      <c r="C697">
        <f>IF('Tree Inventory'!C697="","",'Tree Inventory'!B697)</f>
      </c>
      <c r="D697">
        <f>IF('Tree Inventory'!C697="","",'Tree Inventory'!E697)</f>
      </c>
      <c r="E697">
        <f>IF('Tree Inventory'!C697="","",'Tree Inventory'!F697)</f>
      </c>
      <c r="F697">
        <f>IF('Tree Inventory'!C697="","",'Tree Inventory'!G697)</f>
      </c>
      <c r="G697">
        <f>IF('Tree Inventory'!C697="","",IF('Tree Inventory'!H697="","",TEXT('Tree Inventory'!H697,"yyyy-mm-dd")))</f>
      </c>
      <c r="H697">
        <f>IF('Tree Inventory'!C697="","",IF('Tree Inventory'!J697="Active","active","needs-review"))</f>
      </c>
      <c r="I697">
        <f>IF('Tree Inventory'!C697="","",'Tree Inventory'!L697)</f>
      </c>
      <c r="J697">
        <f>IF('Tree Inventory'!C697="","",'Tree Inventory'!D697)</f>
      </c>
      <c r="K697">
        <f>IF('Tree Inventory'!C697="","",'Tree Inventory'!I697)</f>
      </c>
      <c r="L697">
        <f>IF('Tree Inventory'!C697="","",'Tree Inventory'!A697)</f>
      </c>
    </row>
    <row r="698" spans="1:12" x14ac:dyDescent="0.25">
      <c r="A698">
        <f>IF('Tree Inventory'!C698="","",'Tree Inventory'!C698)</f>
      </c>
      <c r="B698">
        <f>IF('Tree Inventory'!C698="","","Fruit Trees")</f>
      </c>
      <c r="C698">
        <f>IF('Tree Inventory'!C698="","",'Tree Inventory'!B698)</f>
      </c>
      <c r="D698">
        <f>IF('Tree Inventory'!C698="","",'Tree Inventory'!E698)</f>
      </c>
      <c r="E698">
        <f>IF('Tree Inventory'!C698="","",'Tree Inventory'!F698)</f>
      </c>
      <c r="F698">
        <f>IF('Tree Inventory'!C698="","",'Tree Inventory'!G698)</f>
      </c>
      <c r="G698">
        <f>IF('Tree Inventory'!C698="","",IF('Tree Inventory'!H698="","",TEXT('Tree Inventory'!H698,"yyyy-mm-dd")))</f>
      </c>
      <c r="H698">
        <f>IF('Tree Inventory'!C698="","",IF('Tree Inventory'!J698="Active","active","needs-review"))</f>
      </c>
      <c r="I698">
        <f>IF('Tree Inventory'!C698="","",'Tree Inventory'!L698)</f>
      </c>
      <c r="J698">
        <f>IF('Tree Inventory'!C698="","",'Tree Inventory'!D698)</f>
      </c>
      <c r="K698">
        <f>IF('Tree Inventory'!C698="","",'Tree Inventory'!I698)</f>
      </c>
      <c r="L698">
        <f>IF('Tree Inventory'!C698="","",'Tree Inventory'!A698)</f>
      </c>
    </row>
    <row r="699" spans="1:12" x14ac:dyDescent="0.25">
      <c r="A699">
        <f>IF('Tree Inventory'!C699="","",'Tree Inventory'!C699)</f>
      </c>
      <c r="B699">
        <f>IF('Tree Inventory'!C699="","","Fruit Trees")</f>
      </c>
      <c r="C699">
        <f>IF('Tree Inventory'!C699="","",'Tree Inventory'!B699)</f>
      </c>
      <c r="D699">
        <f>IF('Tree Inventory'!C699="","",'Tree Inventory'!E699)</f>
      </c>
      <c r="E699">
        <f>IF('Tree Inventory'!C699="","",'Tree Inventory'!F699)</f>
      </c>
      <c r="F699">
        <f>IF('Tree Inventory'!C699="","",'Tree Inventory'!G699)</f>
      </c>
      <c r="G699">
        <f>IF('Tree Inventory'!C699="","",IF('Tree Inventory'!H699="","",TEXT('Tree Inventory'!H699,"yyyy-mm-dd")))</f>
      </c>
      <c r="H699">
        <f>IF('Tree Inventory'!C699="","",IF('Tree Inventory'!J699="Active","active","needs-review"))</f>
      </c>
      <c r="I699">
        <f>IF('Tree Inventory'!C699="","",'Tree Inventory'!L699)</f>
      </c>
      <c r="J699">
        <f>IF('Tree Inventory'!C699="","",'Tree Inventory'!D699)</f>
      </c>
      <c r="K699">
        <f>IF('Tree Inventory'!C699="","",'Tree Inventory'!I699)</f>
      </c>
      <c r="L699">
        <f>IF('Tree Inventory'!C699="","",'Tree Inventory'!A699)</f>
      </c>
    </row>
    <row r="700" spans="1:12" x14ac:dyDescent="0.25">
      <c r="A700">
        <f>IF('Tree Inventory'!C700="","",'Tree Inventory'!C700)</f>
      </c>
      <c r="B700">
        <f>IF('Tree Inventory'!C700="","","Fruit Trees")</f>
      </c>
      <c r="C700">
        <f>IF('Tree Inventory'!C700="","",'Tree Inventory'!B700)</f>
      </c>
      <c r="D700">
        <f>IF('Tree Inventory'!C700="","",'Tree Inventory'!E700)</f>
      </c>
      <c r="E700">
        <f>IF('Tree Inventory'!C700="","",'Tree Inventory'!F700)</f>
      </c>
      <c r="F700">
        <f>IF('Tree Inventory'!C700="","",'Tree Inventory'!G700)</f>
      </c>
      <c r="G700">
        <f>IF('Tree Inventory'!C700="","",IF('Tree Inventory'!H700="","",TEXT('Tree Inventory'!H700,"yyyy-mm-dd")))</f>
      </c>
      <c r="H700">
        <f>IF('Tree Inventory'!C700="","",IF('Tree Inventory'!J700="Active","active","needs-review"))</f>
      </c>
      <c r="I700">
        <f>IF('Tree Inventory'!C700="","",'Tree Inventory'!L700)</f>
      </c>
      <c r="J700">
        <f>IF('Tree Inventory'!C700="","",'Tree Inventory'!D700)</f>
      </c>
      <c r="K700">
        <f>IF('Tree Inventory'!C700="","",'Tree Inventory'!I700)</f>
      </c>
      <c r="L700">
        <f>IF('Tree Inventory'!C700="","",'Tree Inventory'!A700)</f>
      </c>
    </row>
    <row r="701" spans="1:12" x14ac:dyDescent="0.25">
      <c r="A701">
        <f>IF('Tree Inventory'!C701="","",'Tree Inventory'!C701)</f>
      </c>
      <c r="B701">
        <f>IF('Tree Inventory'!C701="","","Fruit Trees")</f>
      </c>
      <c r="C701">
        <f>IF('Tree Inventory'!C701="","",'Tree Inventory'!B701)</f>
      </c>
      <c r="D701">
        <f>IF('Tree Inventory'!C701="","",'Tree Inventory'!E701)</f>
      </c>
      <c r="E701">
        <f>IF('Tree Inventory'!C701="","",'Tree Inventory'!F701)</f>
      </c>
      <c r="F701">
        <f>IF('Tree Inventory'!C701="","",'Tree Inventory'!G701)</f>
      </c>
      <c r="G701">
        <f>IF('Tree Inventory'!C701="","",IF('Tree Inventory'!H701="","",TEXT('Tree Inventory'!H701,"yyyy-mm-dd")))</f>
      </c>
      <c r="H701">
        <f>IF('Tree Inventory'!C701="","",IF('Tree Inventory'!J701="Active","active","needs-review"))</f>
      </c>
      <c r="I701">
        <f>IF('Tree Inventory'!C701="","",'Tree Inventory'!L701)</f>
      </c>
      <c r="J701">
        <f>IF('Tree Inventory'!C701="","",'Tree Inventory'!D701)</f>
      </c>
      <c r="K701">
        <f>IF('Tree Inventory'!C701="","",'Tree Inventory'!I701)</f>
      </c>
      <c r="L701">
        <f>IF('Tree Inventory'!C701="","",'Tree Inventory'!A701)</f>
      </c>
    </row>
    <row r="702" spans="1:12" x14ac:dyDescent="0.25">
      <c r="A702">
        <f>IF('Tree Inventory'!C702="","",'Tree Inventory'!C702)</f>
      </c>
      <c r="B702">
        <f>IF('Tree Inventory'!C702="","","Fruit Trees")</f>
      </c>
      <c r="C702">
        <f>IF('Tree Inventory'!C702="","",'Tree Inventory'!B702)</f>
      </c>
      <c r="D702">
        <f>IF('Tree Inventory'!C702="","",'Tree Inventory'!E702)</f>
      </c>
      <c r="E702">
        <f>IF('Tree Inventory'!C702="","",'Tree Inventory'!F702)</f>
      </c>
      <c r="F702">
        <f>IF('Tree Inventory'!C702="","",'Tree Inventory'!G702)</f>
      </c>
      <c r="G702">
        <f>IF('Tree Inventory'!C702="","",IF('Tree Inventory'!H702="","",TEXT('Tree Inventory'!H702,"yyyy-mm-dd")))</f>
      </c>
      <c r="H702">
        <f>IF('Tree Inventory'!C702="","",IF('Tree Inventory'!J702="Active","active","needs-review"))</f>
      </c>
      <c r="I702">
        <f>IF('Tree Inventory'!C702="","",'Tree Inventory'!L702)</f>
      </c>
      <c r="J702">
        <f>IF('Tree Inventory'!C702="","",'Tree Inventory'!D702)</f>
      </c>
      <c r="K702">
        <f>IF('Tree Inventory'!C702="","",'Tree Inventory'!I702)</f>
      </c>
      <c r="L702">
        <f>IF('Tree Inventory'!C702="","",'Tree Inventory'!A702)</f>
      </c>
    </row>
    <row r="703" spans="1:12" x14ac:dyDescent="0.25">
      <c r="A703">
        <f>IF('Tree Inventory'!C703="","",'Tree Inventory'!C703)</f>
      </c>
      <c r="B703">
        <f>IF('Tree Inventory'!C703="","","Fruit Trees")</f>
      </c>
      <c r="C703">
        <f>IF('Tree Inventory'!C703="","",'Tree Inventory'!B703)</f>
      </c>
      <c r="D703">
        <f>IF('Tree Inventory'!C703="","",'Tree Inventory'!E703)</f>
      </c>
      <c r="E703">
        <f>IF('Tree Inventory'!C703="","",'Tree Inventory'!F703)</f>
      </c>
      <c r="F703">
        <f>IF('Tree Inventory'!C703="","",'Tree Inventory'!G703)</f>
      </c>
      <c r="G703">
        <f>IF('Tree Inventory'!C703="","",IF('Tree Inventory'!H703="","",TEXT('Tree Inventory'!H703,"yyyy-mm-dd")))</f>
      </c>
      <c r="H703">
        <f>IF('Tree Inventory'!C703="","",IF('Tree Inventory'!J703="Active","active","needs-review"))</f>
      </c>
      <c r="I703">
        <f>IF('Tree Inventory'!C703="","",'Tree Inventory'!L703)</f>
      </c>
      <c r="J703">
        <f>IF('Tree Inventory'!C703="","",'Tree Inventory'!D703)</f>
      </c>
      <c r="K703">
        <f>IF('Tree Inventory'!C703="","",'Tree Inventory'!I703)</f>
      </c>
      <c r="L703">
        <f>IF('Tree Inventory'!C703="","",'Tree Inventory'!A703)</f>
      </c>
    </row>
    <row r="704" spans="1:12" x14ac:dyDescent="0.25">
      <c r="A704">
        <f>IF('Tree Inventory'!C704="","",'Tree Inventory'!C704)</f>
      </c>
      <c r="B704">
        <f>IF('Tree Inventory'!C704="","","Fruit Trees")</f>
      </c>
      <c r="C704">
        <f>IF('Tree Inventory'!C704="","",'Tree Inventory'!B704)</f>
      </c>
      <c r="D704">
        <f>IF('Tree Inventory'!C704="","",'Tree Inventory'!E704)</f>
      </c>
      <c r="E704">
        <f>IF('Tree Inventory'!C704="","",'Tree Inventory'!F704)</f>
      </c>
      <c r="F704">
        <f>IF('Tree Inventory'!C704="","",'Tree Inventory'!G704)</f>
      </c>
      <c r="G704">
        <f>IF('Tree Inventory'!C704="","",IF('Tree Inventory'!H704="","",TEXT('Tree Inventory'!H704,"yyyy-mm-dd")))</f>
      </c>
      <c r="H704">
        <f>IF('Tree Inventory'!C704="","",IF('Tree Inventory'!J704="Active","active","needs-review"))</f>
      </c>
      <c r="I704">
        <f>IF('Tree Inventory'!C704="","",'Tree Inventory'!L704)</f>
      </c>
      <c r="J704">
        <f>IF('Tree Inventory'!C704="","",'Tree Inventory'!D704)</f>
      </c>
      <c r="K704">
        <f>IF('Tree Inventory'!C704="","",'Tree Inventory'!I704)</f>
      </c>
      <c r="L704">
        <f>IF('Tree Inventory'!C704="","",'Tree Inventory'!A704)</f>
      </c>
    </row>
    <row r="705" spans="1:12" x14ac:dyDescent="0.25">
      <c r="A705">
        <f>IF('Tree Inventory'!C705="","",'Tree Inventory'!C705)</f>
      </c>
      <c r="B705">
        <f>IF('Tree Inventory'!C705="","","Fruit Trees")</f>
      </c>
      <c r="C705">
        <f>IF('Tree Inventory'!C705="","",'Tree Inventory'!B705)</f>
      </c>
      <c r="D705">
        <f>IF('Tree Inventory'!C705="","",'Tree Inventory'!E705)</f>
      </c>
      <c r="E705">
        <f>IF('Tree Inventory'!C705="","",'Tree Inventory'!F705)</f>
      </c>
      <c r="F705">
        <f>IF('Tree Inventory'!C705="","",'Tree Inventory'!G705)</f>
      </c>
      <c r="G705">
        <f>IF('Tree Inventory'!C705="","",IF('Tree Inventory'!H705="","",TEXT('Tree Inventory'!H705,"yyyy-mm-dd")))</f>
      </c>
      <c r="H705">
        <f>IF('Tree Inventory'!C705="","",IF('Tree Inventory'!J705="Active","active","needs-review"))</f>
      </c>
      <c r="I705">
        <f>IF('Tree Inventory'!C705="","",'Tree Inventory'!L705)</f>
      </c>
      <c r="J705">
        <f>IF('Tree Inventory'!C705="","",'Tree Inventory'!D705)</f>
      </c>
      <c r="K705">
        <f>IF('Tree Inventory'!C705="","",'Tree Inventory'!I705)</f>
      </c>
      <c r="L705">
        <f>IF('Tree Inventory'!C705="","",'Tree Inventory'!A705)</f>
      </c>
    </row>
    <row r="706" spans="1:12" x14ac:dyDescent="0.25">
      <c r="A706">
        <f>IF('Tree Inventory'!C706="","",'Tree Inventory'!C706)</f>
      </c>
      <c r="B706">
        <f>IF('Tree Inventory'!C706="","","Fruit Trees")</f>
      </c>
      <c r="C706">
        <f>IF('Tree Inventory'!C706="","",'Tree Inventory'!B706)</f>
      </c>
      <c r="D706">
        <f>IF('Tree Inventory'!C706="","",'Tree Inventory'!E706)</f>
      </c>
      <c r="E706">
        <f>IF('Tree Inventory'!C706="","",'Tree Inventory'!F706)</f>
      </c>
      <c r="F706">
        <f>IF('Tree Inventory'!C706="","",'Tree Inventory'!G706)</f>
      </c>
      <c r="G706">
        <f>IF('Tree Inventory'!C706="","",IF('Tree Inventory'!H706="","",TEXT('Tree Inventory'!H706,"yyyy-mm-dd")))</f>
      </c>
      <c r="H706">
        <f>IF('Tree Inventory'!C706="","",IF('Tree Inventory'!J706="Active","active","needs-review"))</f>
      </c>
      <c r="I706">
        <f>IF('Tree Inventory'!C706="","",'Tree Inventory'!L706)</f>
      </c>
      <c r="J706">
        <f>IF('Tree Inventory'!C706="","",'Tree Inventory'!D706)</f>
      </c>
      <c r="K706">
        <f>IF('Tree Inventory'!C706="","",'Tree Inventory'!I706)</f>
      </c>
      <c r="L706">
        <f>IF('Tree Inventory'!C706="","",'Tree Inventory'!A706)</f>
      </c>
    </row>
    <row r="707" spans="1:12" x14ac:dyDescent="0.25">
      <c r="A707">
        <f>IF('Tree Inventory'!C707="","",'Tree Inventory'!C707)</f>
      </c>
      <c r="B707">
        <f>IF('Tree Inventory'!C707="","","Fruit Trees")</f>
      </c>
      <c r="C707">
        <f>IF('Tree Inventory'!C707="","",'Tree Inventory'!B707)</f>
      </c>
      <c r="D707">
        <f>IF('Tree Inventory'!C707="","",'Tree Inventory'!E707)</f>
      </c>
      <c r="E707">
        <f>IF('Tree Inventory'!C707="","",'Tree Inventory'!F707)</f>
      </c>
      <c r="F707">
        <f>IF('Tree Inventory'!C707="","",'Tree Inventory'!G707)</f>
      </c>
      <c r="G707">
        <f>IF('Tree Inventory'!C707="","",IF('Tree Inventory'!H707="","",TEXT('Tree Inventory'!H707,"yyyy-mm-dd")))</f>
      </c>
      <c r="H707">
        <f>IF('Tree Inventory'!C707="","",IF('Tree Inventory'!J707="Active","active","needs-review"))</f>
      </c>
      <c r="I707">
        <f>IF('Tree Inventory'!C707="","",'Tree Inventory'!L707)</f>
      </c>
      <c r="J707">
        <f>IF('Tree Inventory'!C707="","",'Tree Inventory'!D707)</f>
      </c>
      <c r="K707">
        <f>IF('Tree Inventory'!C707="","",'Tree Inventory'!I707)</f>
      </c>
      <c r="L707">
        <f>IF('Tree Inventory'!C707="","",'Tree Inventory'!A707)</f>
      </c>
    </row>
    <row r="708" spans="1:12" x14ac:dyDescent="0.25">
      <c r="A708">
        <f>IF('Tree Inventory'!C708="","",'Tree Inventory'!C708)</f>
      </c>
      <c r="B708">
        <f>IF('Tree Inventory'!C708="","","Fruit Trees")</f>
      </c>
      <c r="C708">
        <f>IF('Tree Inventory'!C708="","",'Tree Inventory'!B708)</f>
      </c>
      <c r="D708">
        <f>IF('Tree Inventory'!C708="","",'Tree Inventory'!E708)</f>
      </c>
      <c r="E708">
        <f>IF('Tree Inventory'!C708="","",'Tree Inventory'!F708)</f>
      </c>
      <c r="F708">
        <f>IF('Tree Inventory'!C708="","",'Tree Inventory'!G708)</f>
      </c>
      <c r="G708">
        <f>IF('Tree Inventory'!C708="","",IF('Tree Inventory'!H708="","",TEXT('Tree Inventory'!H708,"yyyy-mm-dd")))</f>
      </c>
      <c r="H708">
        <f>IF('Tree Inventory'!C708="","",IF('Tree Inventory'!J708="Active","active","needs-review"))</f>
      </c>
      <c r="I708">
        <f>IF('Tree Inventory'!C708="","",'Tree Inventory'!L708)</f>
      </c>
      <c r="J708">
        <f>IF('Tree Inventory'!C708="","",'Tree Inventory'!D708)</f>
      </c>
      <c r="K708">
        <f>IF('Tree Inventory'!C708="","",'Tree Inventory'!I708)</f>
      </c>
      <c r="L708">
        <f>IF('Tree Inventory'!C708="","",'Tree Inventory'!A708)</f>
      </c>
    </row>
    <row r="709" spans="1:12" x14ac:dyDescent="0.25">
      <c r="A709">
        <f>IF('Tree Inventory'!C709="","",'Tree Inventory'!C709)</f>
      </c>
      <c r="B709">
        <f>IF('Tree Inventory'!C709="","","Fruit Trees")</f>
      </c>
      <c r="C709">
        <f>IF('Tree Inventory'!C709="","",'Tree Inventory'!B709)</f>
      </c>
      <c r="D709">
        <f>IF('Tree Inventory'!C709="","",'Tree Inventory'!E709)</f>
      </c>
      <c r="E709">
        <f>IF('Tree Inventory'!C709="","",'Tree Inventory'!F709)</f>
      </c>
      <c r="F709">
        <f>IF('Tree Inventory'!C709="","",'Tree Inventory'!G709)</f>
      </c>
      <c r="G709">
        <f>IF('Tree Inventory'!C709="","",IF('Tree Inventory'!H709="","",TEXT('Tree Inventory'!H709,"yyyy-mm-dd")))</f>
      </c>
      <c r="H709">
        <f>IF('Tree Inventory'!C709="","",IF('Tree Inventory'!J709="Active","active","needs-review"))</f>
      </c>
      <c r="I709">
        <f>IF('Tree Inventory'!C709="","",'Tree Inventory'!L709)</f>
      </c>
      <c r="J709">
        <f>IF('Tree Inventory'!C709="","",'Tree Inventory'!D709)</f>
      </c>
      <c r="K709">
        <f>IF('Tree Inventory'!C709="","",'Tree Inventory'!I709)</f>
      </c>
      <c r="L709">
        <f>IF('Tree Inventory'!C709="","",'Tree Inventory'!A709)</f>
      </c>
    </row>
    <row r="710" spans="1:12" x14ac:dyDescent="0.25">
      <c r="A710">
        <f>IF('Tree Inventory'!C710="","",'Tree Inventory'!C710)</f>
      </c>
      <c r="B710">
        <f>IF('Tree Inventory'!C710="","","Fruit Trees")</f>
      </c>
      <c r="C710">
        <f>IF('Tree Inventory'!C710="","",'Tree Inventory'!B710)</f>
      </c>
      <c r="D710">
        <f>IF('Tree Inventory'!C710="","",'Tree Inventory'!E710)</f>
      </c>
      <c r="E710">
        <f>IF('Tree Inventory'!C710="","",'Tree Inventory'!F710)</f>
      </c>
      <c r="F710">
        <f>IF('Tree Inventory'!C710="","",'Tree Inventory'!G710)</f>
      </c>
      <c r="G710">
        <f>IF('Tree Inventory'!C710="","",IF('Tree Inventory'!H710="","",TEXT('Tree Inventory'!H710,"yyyy-mm-dd")))</f>
      </c>
      <c r="H710">
        <f>IF('Tree Inventory'!C710="","",IF('Tree Inventory'!J710="Active","active","needs-review"))</f>
      </c>
      <c r="I710">
        <f>IF('Tree Inventory'!C710="","",'Tree Inventory'!L710)</f>
      </c>
      <c r="J710">
        <f>IF('Tree Inventory'!C710="","",'Tree Inventory'!D710)</f>
      </c>
      <c r="K710">
        <f>IF('Tree Inventory'!C710="","",'Tree Inventory'!I710)</f>
      </c>
      <c r="L710">
        <f>IF('Tree Inventory'!C710="","",'Tree Inventory'!A710)</f>
      </c>
    </row>
    <row r="711" spans="1:12" x14ac:dyDescent="0.25">
      <c r="A711">
        <f>IF('Tree Inventory'!C711="","",'Tree Inventory'!C711)</f>
      </c>
      <c r="B711">
        <f>IF('Tree Inventory'!C711="","","Fruit Trees")</f>
      </c>
      <c r="C711">
        <f>IF('Tree Inventory'!C711="","",'Tree Inventory'!B711)</f>
      </c>
      <c r="D711">
        <f>IF('Tree Inventory'!C711="","",'Tree Inventory'!E711)</f>
      </c>
      <c r="E711">
        <f>IF('Tree Inventory'!C711="","",'Tree Inventory'!F711)</f>
      </c>
      <c r="F711">
        <f>IF('Tree Inventory'!C711="","",'Tree Inventory'!G711)</f>
      </c>
      <c r="G711">
        <f>IF('Tree Inventory'!C711="","",IF('Tree Inventory'!H711="","",TEXT('Tree Inventory'!H711,"yyyy-mm-dd")))</f>
      </c>
      <c r="H711">
        <f>IF('Tree Inventory'!C711="","",IF('Tree Inventory'!J711="Active","active","needs-review"))</f>
      </c>
      <c r="I711">
        <f>IF('Tree Inventory'!C711="","",'Tree Inventory'!L711)</f>
      </c>
      <c r="J711">
        <f>IF('Tree Inventory'!C711="","",'Tree Inventory'!D711)</f>
      </c>
      <c r="K711">
        <f>IF('Tree Inventory'!C711="","",'Tree Inventory'!I711)</f>
      </c>
      <c r="L711">
        <f>IF('Tree Inventory'!C711="","",'Tree Inventory'!A711)</f>
      </c>
    </row>
    <row r="712" spans="1:12" x14ac:dyDescent="0.25">
      <c r="A712">
        <f>IF('Tree Inventory'!C712="","",'Tree Inventory'!C712)</f>
      </c>
      <c r="B712">
        <f>IF('Tree Inventory'!C712="","","Fruit Trees")</f>
      </c>
      <c r="C712">
        <f>IF('Tree Inventory'!C712="","",'Tree Inventory'!B712)</f>
      </c>
      <c r="D712">
        <f>IF('Tree Inventory'!C712="","",'Tree Inventory'!E712)</f>
      </c>
      <c r="E712">
        <f>IF('Tree Inventory'!C712="","",'Tree Inventory'!F712)</f>
      </c>
      <c r="F712">
        <f>IF('Tree Inventory'!C712="","",'Tree Inventory'!G712)</f>
      </c>
      <c r="G712">
        <f>IF('Tree Inventory'!C712="","",IF('Tree Inventory'!H712="","",TEXT('Tree Inventory'!H712,"yyyy-mm-dd")))</f>
      </c>
      <c r="H712">
        <f>IF('Tree Inventory'!C712="","",IF('Tree Inventory'!J712="Active","active","needs-review"))</f>
      </c>
      <c r="I712">
        <f>IF('Tree Inventory'!C712="","",'Tree Inventory'!L712)</f>
      </c>
      <c r="J712">
        <f>IF('Tree Inventory'!C712="","",'Tree Inventory'!D712)</f>
      </c>
      <c r="K712">
        <f>IF('Tree Inventory'!C712="","",'Tree Inventory'!I712)</f>
      </c>
      <c r="L712">
        <f>IF('Tree Inventory'!C712="","",'Tree Inventory'!A712)</f>
      </c>
    </row>
    <row r="713" spans="1:12" x14ac:dyDescent="0.25">
      <c r="A713">
        <f>IF('Tree Inventory'!C713="","",'Tree Inventory'!C713)</f>
      </c>
      <c r="B713">
        <f>IF('Tree Inventory'!C713="","","Fruit Trees")</f>
      </c>
      <c r="C713">
        <f>IF('Tree Inventory'!C713="","",'Tree Inventory'!B713)</f>
      </c>
      <c r="D713">
        <f>IF('Tree Inventory'!C713="","",'Tree Inventory'!E713)</f>
      </c>
      <c r="E713">
        <f>IF('Tree Inventory'!C713="","",'Tree Inventory'!F713)</f>
      </c>
      <c r="F713">
        <f>IF('Tree Inventory'!C713="","",'Tree Inventory'!G713)</f>
      </c>
      <c r="G713">
        <f>IF('Tree Inventory'!C713="","",IF('Tree Inventory'!H713="","",TEXT('Tree Inventory'!H713,"yyyy-mm-dd")))</f>
      </c>
      <c r="H713">
        <f>IF('Tree Inventory'!C713="","",IF('Tree Inventory'!J713="Active","active","needs-review"))</f>
      </c>
      <c r="I713">
        <f>IF('Tree Inventory'!C713="","",'Tree Inventory'!L713)</f>
      </c>
      <c r="J713">
        <f>IF('Tree Inventory'!C713="","",'Tree Inventory'!D713)</f>
      </c>
      <c r="K713">
        <f>IF('Tree Inventory'!C713="","",'Tree Inventory'!I713)</f>
      </c>
      <c r="L713">
        <f>IF('Tree Inventory'!C713="","",'Tree Inventory'!A713)</f>
      </c>
    </row>
    <row r="714" spans="1:12" x14ac:dyDescent="0.25">
      <c r="A714">
        <f>IF('Tree Inventory'!C714="","",'Tree Inventory'!C714)</f>
      </c>
      <c r="B714">
        <f>IF('Tree Inventory'!C714="","","Fruit Trees")</f>
      </c>
      <c r="C714">
        <f>IF('Tree Inventory'!C714="","",'Tree Inventory'!B714)</f>
      </c>
      <c r="D714">
        <f>IF('Tree Inventory'!C714="","",'Tree Inventory'!E714)</f>
      </c>
      <c r="E714">
        <f>IF('Tree Inventory'!C714="","",'Tree Inventory'!F714)</f>
      </c>
      <c r="F714">
        <f>IF('Tree Inventory'!C714="","",'Tree Inventory'!G714)</f>
      </c>
      <c r="G714">
        <f>IF('Tree Inventory'!C714="","",IF('Tree Inventory'!H714="","",TEXT('Tree Inventory'!H714,"yyyy-mm-dd")))</f>
      </c>
      <c r="H714">
        <f>IF('Tree Inventory'!C714="","",IF('Tree Inventory'!J714="Active","active","needs-review"))</f>
      </c>
      <c r="I714">
        <f>IF('Tree Inventory'!C714="","",'Tree Inventory'!L714)</f>
      </c>
      <c r="J714">
        <f>IF('Tree Inventory'!C714="","",'Tree Inventory'!D714)</f>
      </c>
      <c r="K714">
        <f>IF('Tree Inventory'!C714="","",'Tree Inventory'!I714)</f>
      </c>
      <c r="L714">
        <f>IF('Tree Inventory'!C714="","",'Tree Inventory'!A714)</f>
      </c>
    </row>
    <row r="715" spans="1:12" x14ac:dyDescent="0.25">
      <c r="A715">
        <f>IF('Tree Inventory'!C715="","",'Tree Inventory'!C715)</f>
      </c>
      <c r="B715">
        <f>IF('Tree Inventory'!C715="","","Fruit Trees")</f>
      </c>
      <c r="C715">
        <f>IF('Tree Inventory'!C715="","",'Tree Inventory'!B715)</f>
      </c>
      <c r="D715">
        <f>IF('Tree Inventory'!C715="","",'Tree Inventory'!E715)</f>
      </c>
      <c r="E715">
        <f>IF('Tree Inventory'!C715="","",'Tree Inventory'!F715)</f>
      </c>
      <c r="F715">
        <f>IF('Tree Inventory'!C715="","",'Tree Inventory'!G715)</f>
      </c>
      <c r="G715">
        <f>IF('Tree Inventory'!C715="","",IF('Tree Inventory'!H715="","",TEXT('Tree Inventory'!H715,"yyyy-mm-dd")))</f>
      </c>
      <c r="H715">
        <f>IF('Tree Inventory'!C715="","",IF('Tree Inventory'!J715="Active","active","needs-review"))</f>
      </c>
      <c r="I715">
        <f>IF('Tree Inventory'!C715="","",'Tree Inventory'!L715)</f>
      </c>
      <c r="J715">
        <f>IF('Tree Inventory'!C715="","",'Tree Inventory'!D715)</f>
      </c>
      <c r="K715">
        <f>IF('Tree Inventory'!C715="","",'Tree Inventory'!I715)</f>
      </c>
      <c r="L715">
        <f>IF('Tree Inventory'!C715="","",'Tree Inventory'!A715)</f>
      </c>
    </row>
    <row r="716" spans="1:12" x14ac:dyDescent="0.25">
      <c r="A716">
        <f>IF('Tree Inventory'!C716="","",'Tree Inventory'!C716)</f>
      </c>
      <c r="B716">
        <f>IF('Tree Inventory'!C716="","","Fruit Trees")</f>
      </c>
      <c r="C716">
        <f>IF('Tree Inventory'!C716="","",'Tree Inventory'!B716)</f>
      </c>
      <c r="D716">
        <f>IF('Tree Inventory'!C716="","",'Tree Inventory'!E716)</f>
      </c>
      <c r="E716">
        <f>IF('Tree Inventory'!C716="","",'Tree Inventory'!F716)</f>
      </c>
      <c r="F716">
        <f>IF('Tree Inventory'!C716="","",'Tree Inventory'!G716)</f>
      </c>
      <c r="G716">
        <f>IF('Tree Inventory'!C716="","",IF('Tree Inventory'!H716="","",TEXT('Tree Inventory'!H716,"yyyy-mm-dd")))</f>
      </c>
      <c r="H716">
        <f>IF('Tree Inventory'!C716="","",IF('Tree Inventory'!J716="Active","active","needs-review"))</f>
      </c>
      <c r="I716">
        <f>IF('Tree Inventory'!C716="","",'Tree Inventory'!L716)</f>
      </c>
      <c r="J716">
        <f>IF('Tree Inventory'!C716="","",'Tree Inventory'!D716)</f>
      </c>
      <c r="K716">
        <f>IF('Tree Inventory'!C716="","",'Tree Inventory'!I716)</f>
      </c>
      <c r="L716">
        <f>IF('Tree Inventory'!C716="","",'Tree Inventory'!A716)</f>
      </c>
    </row>
    <row r="717" spans="1:12" x14ac:dyDescent="0.25">
      <c r="A717">
        <f>IF('Tree Inventory'!C717="","",'Tree Inventory'!C717)</f>
      </c>
      <c r="B717">
        <f>IF('Tree Inventory'!C717="","","Fruit Trees")</f>
      </c>
      <c r="C717">
        <f>IF('Tree Inventory'!C717="","",'Tree Inventory'!B717)</f>
      </c>
      <c r="D717">
        <f>IF('Tree Inventory'!C717="","",'Tree Inventory'!E717)</f>
      </c>
      <c r="E717">
        <f>IF('Tree Inventory'!C717="","",'Tree Inventory'!F717)</f>
      </c>
      <c r="F717">
        <f>IF('Tree Inventory'!C717="","",'Tree Inventory'!G717)</f>
      </c>
      <c r="G717">
        <f>IF('Tree Inventory'!C717="","",IF('Tree Inventory'!H717="","",TEXT('Tree Inventory'!H717,"yyyy-mm-dd")))</f>
      </c>
      <c r="H717">
        <f>IF('Tree Inventory'!C717="","",IF('Tree Inventory'!J717="Active","active","needs-review"))</f>
      </c>
      <c r="I717">
        <f>IF('Tree Inventory'!C717="","",'Tree Inventory'!L717)</f>
      </c>
      <c r="J717">
        <f>IF('Tree Inventory'!C717="","",'Tree Inventory'!D717)</f>
      </c>
      <c r="K717">
        <f>IF('Tree Inventory'!C717="","",'Tree Inventory'!I717)</f>
      </c>
      <c r="L717">
        <f>IF('Tree Inventory'!C717="","",'Tree Inventory'!A717)</f>
      </c>
    </row>
    <row r="718" spans="1:12" x14ac:dyDescent="0.25">
      <c r="A718">
        <f>IF('Tree Inventory'!C718="","",'Tree Inventory'!C718)</f>
      </c>
      <c r="B718">
        <f>IF('Tree Inventory'!C718="","","Fruit Trees")</f>
      </c>
      <c r="C718">
        <f>IF('Tree Inventory'!C718="","",'Tree Inventory'!B718)</f>
      </c>
      <c r="D718">
        <f>IF('Tree Inventory'!C718="","",'Tree Inventory'!E718)</f>
      </c>
      <c r="E718">
        <f>IF('Tree Inventory'!C718="","",'Tree Inventory'!F718)</f>
      </c>
      <c r="F718">
        <f>IF('Tree Inventory'!C718="","",'Tree Inventory'!G718)</f>
      </c>
      <c r="G718">
        <f>IF('Tree Inventory'!C718="","",IF('Tree Inventory'!H718="","",TEXT('Tree Inventory'!H718,"yyyy-mm-dd")))</f>
      </c>
      <c r="H718">
        <f>IF('Tree Inventory'!C718="","",IF('Tree Inventory'!J718="Active","active","needs-review"))</f>
      </c>
      <c r="I718">
        <f>IF('Tree Inventory'!C718="","",'Tree Inventory'!L718)</f>
      </c>
      <c r="J718">
        <f>IF('Tree Inventory'!C718="","",'Tree Inventory'!D718)</f>
      </c>
      <c r="K718">
        <f>IF('Tree Inventory'!C718="","",'Tree Inventory'!I718)</f>
      </c>
      <c r="L718">
        <f>IF('Tree Inventory'!C718="","",'Tree Inventory'!A718)</f>
      </c>
    </row>
    <row r="719" spans="1:12" x14ac:dyDescent="0.25">
      <c r="A719">
        <f>IF('Tree Inventory'!C719="","",'Tree Inventory'!C719)</f>
      </c>
      <c r="B719">
        <f>IF('Tree Inventory'!C719="","","Fruit Trees")</f>
      </c>
      <c r="C719">
        <f>IF('Tree Inventory'!C719="","",'Tree Inventory'!B719)</f>
      </c>
      <c r="D719">
        <f>IF('Tree Inventory'!C719="","",'Tree Inventory'!E719)</f>
      </c>
      <c r="E719">
        <f>IF('Tree Inventory'!C719="","",'Tree Inventory'!F719)</f>
      </c>
      <c r="F719">
        <f>IF('Tree Inventory'!C719="","",'Tree Inventory'!G719)</f>
      </c>
      <c r="G719">
        <f>IF('Tree Inventory'!C719="","",IF('Tree Inventory'!H719="","",TEXT('Tree Inventory'!H719,"yyyy-mm-dd")))</f>
      </c>
      <c r="H719">
        <f>IF('Tree Inventory'!C719="","",IF('Tree Inventory'!J719="Active","active","needs-review"))</f>
      </c>
      <c r="I719">
        <f>IF('Tree Inventory'!C719="","",'Tree Inventory'!L719)</f>
      </c>
      <c r="J719">
        <f>IF('Tree Inventory'!C719="","",'Tree Inventory'!D719)</f>
      </c>
      <c r="K719">
        <f>IF('Tree Inventory'!C719="","",'Tree Inventory'!I719)</f>
      </c>
      <c r="L719">
        <f>IF('Tree Inventory'!C719="","",'Tree Inventory'!A719)</f>
      </c>
    </row>
    <row r="720" spans="1:12" x14ac:dyDescent="0.25">
      <c r="A720">
        <f>IF('Tree Inventory'!C720="","",'Tree Inventory'!C720)</f>
      </c>
      <c r="B720">
        <f>IF('Tree Inventory'!C720="","","Fruit Trees")</f>
      </c>
      <c r="C720">
        <f>IF('Tree Inventory'!C720="","",'Tree Inventory'!B720)</f>
      </c>
      <c r="D720">
        <f>IF('Tree Inventory'!C720="","",'Tree Inventory'!E720)</f>
      </c>
      <c r="E720">
        <f>IF('Tree Inventory'!C720="","",'Tree Inventory'!F720)</f>
      </c>
      <c r="F720">
        <f>IF('Tree Inventory'!C720="","",'Tree Inventory'!G720)</f>
      </c>
      <c r="G720">
        <f>IF('Tree Inventory'!C720="","",IF('Tree Inventory'!H720="","",TEXT('Tree Inventory'!H720,"yyyy-mm-dd")))</f>
      </c>
      <c r="H720">
        <f>IF('Tree Inventory'!C720="","",IF('Tree Inventory'!J720="Active","active","needs-review"))</f>
      </c>
      <c r="I720">
        <f>IF('Tree Inventory'!C720="","",'Tree Inventory'!L720)</f>
      </c>
      <c r="J720">
        <f>IF('Tree Inventory'!C720="","",'Tree Inventory'!D720)</f>
      </c>
      <c r="K720">
        <f>IF('Tree Inventory'!C720="","",'Tree Inventory'!I720)</f>
      </c>
      <c r="L720">
        <f>IF('Tree Inventory'!C720="","",'Tree Inventory'!A720)</f>
      </c>
    </row>
    <row r="721" spans="1:12" x14ac:dyDescent="0.25">
      <c r="A721">
        <f>IF('Tree Inventory'!C721="","",'Tree Inventory'!C721)</f>
      </c>
      <c r="B721">
        <f>IF('Tree Inventory'!C721="","","Fruit Trees")</f>
      </c>
      <c r="C721">
        <f>IF('Tree Inventory'!C721="","",'Tree Inventory'!B721)</f>
      </c>
      <c r="D721">
        <f>IF('Tree Inventory'!C721="","",'Tree Inventory'!E721)</f>
      </c>
      <c r="E721">
        <f>IF('Tree Inventory'!C721="","",'Tree Inventory'!F721)</f>
      </c>
      <c r="F721">
        <f>IF('Tree Inventory'!C721="","",'Tree Inventory'!G721)</f>
      </c>
      <c r="G721">
        <f>IF('Tree Inventory'!C721="","",IF('Tree Inventory'!H721="","",TEXT('Tree Inventory'!H721,"yyyy-mm-dd")))</f>
      </c>
      <c r="H721">
        <f>IF('Tree Inventory'!C721="","",IF('Tree Inventory'!J721="Active","active","needs-review"))</f>
      </c>
      <c r="I721">
        <f>IF('Tree Inventory'!C721="","",'Tree Inventory'!L721)</f>
      </c>
      <c r="J721">
        <f>IF('Tree Inventory'!C721="","",'Tree Inventory'!D721)</f>
      </c>
      <c r="K721">
        <f>IF('Tree Inventory'!C721="","",'Tree Inventory'!I721)</f>
      </c>
      <c r="L721">
        <f>IF('Tree Inventory'!C721="","",'Tree Inventory'!A721)</f>
      </c>
    </row>
    <row r="722" spans="1:12" x14ac:dyDescent="0.25">
      <c r="A722">
        <f>IF('Tree Inventory'!C722="","",'Tree Inventory'!C722)</f>
      </c>
      <c r="B722">
        <f>IF('Tree Inventory'!C722="","","Fruit Trees")</f>
      </c>
      <c r="C722">
        <f>IF('Tree Inventory'!C722="","",'Tree Inventory'!B722)</f>
      </c>
      <c r="D722">
        <f>IF('Tree Inventory'!C722="","",'Tree Inventory'!E722)</f>
      </c>
      <c r="E722">
        <f>IF('Tree Inventory'!C722="","",'Tree Inventory'!F722)</f>
      </c>
      <c r="F722">
        <f>IF('Tree Inventory'!C722="","",'Tree Inventory'!G722)</f>
      </c>
      <c r="G722">
        <f>IF('Tree Inventory'!C722="","",IF('Tree Inventory'!H722="","",TEXT('Tree Inventory'!H722,"yyyy-mm-dd")))</f>
      </c>
      <c r="H722">
        <f>IF('Tree Inventory'!C722="","",IF('Tree Inventory'!J722="Active","active","needs-review"))</f>
      </c>
      <c r="I722">
        <f>IF('Tree Inventory'!C722="","",'Tree Inventory'!L722)</f>
      </c>
      <c r="J722">
        <f>IF('Tree Inventory'!C722="","",'Tree Inventory'!D722)</f>
      </c>
      <c r="K722">
        <f>IF('Tree Inventory'!C722="","",'Tree Inventory'!I722)</f>
      </c>
      <c r="L722">
        <f>IF('Tree Inventory'!C722="","",'Tree Inventory'!A722)</f>
      </c>
    </row>
    <row r="723" spans="1:12" x14ac:dyDescent="0.25">
      <c r="A723">
        <f>IF('Tree Inventory'!C723="","",'Tree Inventory'!C723)</f>
      </c>
      <c r="B723">
        <f>IF('Tree Inventory'!C723="","","Fruit Trees")</f>
      </c>
      <c r="C723">
        <f>IF('Tree Inventory'!C723="","",'Tree Inventory'!B723)</f>
      </c>
      <c r="D723">
        <f>IF('Tree Inventory'!C723="","",'Tree Inventory'!E723)</f>
      </c>
      <c r="E723">
        <f>IF('Tree Inventory'!C723="","",'Tree Inventory'!F723)</f>
      </c>
      <c r="F723">
        <f>IF('Tree Inventory'!C723="","",'Tree Inventory'!G723)</f>
      </c>
      <c r="G723">
        <f>IF('Tree Inventory'!C723="","",IF('Tree Inventory'!H723="","",TEXT('Tree Inventory'!H723,"yyyy-mm-dd")))</f>
      </c>
      <c r="H723">
        <f>IF('Tree Inventory'!C723="","",IF('Tree Inventory'!J723="Active","active","needs-review"))</f>
      </c>
      <c r="I723">
        <f>IF('Tree Inventory'!C723="","",'Tree Inventory'!L723)</f>
      </c>
      <c r="J723">
        <f>IF('Tree Inventory'!C723="","",'Tree Inventory'!D723)</f>
      </c>
      <c r="K723">
        <f>IF('Tree Inventory'!C723="","",'Tree Inventory'!I723)</f>
      </c>
      <c r="L723">
        <f>IF('Tree Inventory'!C723="","",'Tree Inventory'!A723)</f>
      </c>
    </row>
    <row r="724" spans="1:12" x14ac:dyDescent="0.25">
      <c r="A724">
        <f>IF('Tree Inventory'!C724="","",'Tree Inventory'!C724)</f>
      </c>
      <c r="B724">
        <f>IF('Tree Inventory'!C724="","","Fruit Trees")</f>
      </c>
      <c r="C724">
        <f>IF('Tree Inventory'!C724="","",'Tree Inventory'!B724)</f>
      </c>
      <c r="D724">
        <f>IF('Tree Inventory'!C724="","",'Tree Inventory'!E724)</f>
      </c>
      <c r="E724">
        <f>IF('Tree Inventory'!C724="","",'Tree Inventory'!F724)</f>
      </c>
      <c r="F724">
        <f>IF('Tree Inventory'!C724="","",'Tree Inventory'!G724)</f>
      </c>
      <c r="G724">
        <f>IF('Tree Inventory'!C724="","",IF('Tree Inventory'!H724="","",TEXT('Tree Inventory'!H724,"yyyy-mm-dd")))</f>
      </c>
      <c r="H724">
        <f>IF('Tree Inventory'!C724="","",IF('Tree Inventory'!J724="Active","active","needs-review"))</f>
      </c>
      <c r="I724">
        <f>IF('Tree Inventory'!C724="","",'Tree Inventory'!L724)</f>
      </c>
      <c r="J724">
        <f>IF('Tree Inventory'!C724="","",'Tree Inventory'!D724)</f>
      </c>
      <c r="K724">
        <f>IF('Tree Inventory'!C724="","",'Tree Inventory'!I724)</f>
      </c>
      <c r="L724">
        <f>IF('Tree Inventory'!C724="","",'Tree Inventory'!A724)</f>
      </c>
    </row>
    <row r="725" spans="1:12" x14ac:dyDescent="0.25">
      <c r="A725">
        <f>IF('Tree Inventory'!C725="","",'Tree Inventory'!C725)</f>
      </c>
      <c r="B725">
        <f>IF('Tree Inventory'!C725="","","Fruit Trees")</f>
      </c>
      <c r="C725">
        <f>IF('Tree Inventory'!C725="","",'Tree Inventory'!B725)</f>
      </c>
      <c r="D725">
        <f>IF('Tree Inventory'!C725="","",'Tree Inventory'!E725)</f>
      </c>
      <c r="E725">
        <f>IF('Tree Inventory'!C725="","",'Tree Inventory'!F725)</f>
      </c>
      <c r="F725">
        <f>IF('Tree Inventory'!C725="","",'Tree Inventory'!G725)</f>
      </c>
      <c r="G725">
        <f>IF('Tree Inventory'!C725="","",IF('Tree Inventory'!H725="","",TEXT('Tree Inventory'!H725,"yyyy-mm-dd")))</f>
      </c>
      <c r="H725">
        <f>IF('Tree Inventory'!C725="","",IF('Tree Inventory'!J725="Active","active","needs-review"))</f>
      </c>
      <c r="I725">
        <f>IF('Tree Inventory'!C725="","",'Tree Inventory'!L725)</f>
      </c>
      <c r="J725">
        <f>IF('Tree Inventory'!C725="","",'Tree Inventory'!D725)</f>
      </c>
      <c r="K725">
        <f>IF('Tree Inventory'!C725="","",'Tree Inventory'!I725)</f>
      </c>
      <c r="L725">
        <f>IF('Tree Inventory'!C725="","",'Tree Inventory'!A725)</f>
      </c>
    </row>
    <row r="726" spans="1:12" x14ac:dyDescent="0.25">
      <c r="A726">
        <f>IF('Tree Inventory'!C726="","",'Tree Inventory'!C726)</f>
      </c>
      <c r="B726">
        <f>IF('Tree Inventory'!C726="","","Fruit Trees")</f>
      </c>
      <c r="C726">
        <f>IF('Tree Inventory'!C726="","",'Tree Inventory'!B726)</f>
      </c>
      <c r="D726">
        <f>IF('Tree Inventory'!C726="","",'Tree Inventory'!E726)</f>
      </c>
      <c r="E726">
        <f>IF('Tree Inventory'!C726="","",'Tree Inventory'!F726)</f>
      </c>
      <c r="F726">
        <f>IF('Tree Inventory'!C726="","",'Tree Inventory'!G726)</f>
      </c>
      <c r="G726">
        <f>IF('Tree Inventory'!C726="","",IF('Tree Inventory'!H726="","",TEXT('Tree Inventory'!H726,"yyyy-mm-dd")))</f>
      </c>
      <c r="H726">
        <f>IF('Tree Inventory'!C726="","",IF('Tree Inventory'!J726="Active","active","needs-review"))</f>
      </c>
      <c r="I726">
        <f>IF('Tree Inventory'!C726="","",'Tree Inventory'!L726)</f>
      </c>
      <c r="J726">
        <f>IF('Tree Inventory'!C726="","",'Tree Inventory'!D726)</f>
      </c>
      <c r="K726">
        <f>IF('Tree Inventory'!C726="","",'Tree Inventory'!I726)</f>
      </c>
      <c r="L726">
        <f>IF('Tree Inventory'!C726="","",'Tree Inventory'!A726)</f>
      </c>
    </row>
    <row r="727" spans="1:12" x14ac:dyDescent="0.25">
      <c r="A727">
        <f>IF('Tree Inventory'!C727="","",'Tree Inventory'!C727)</f>
      </c>
      <c r="B727">
        <f>IF('Tree Inventory'!C727="","","Fruit Trees")</f>
      </c>
      <c r="C727">
        <f>IF('Tree Inventory'!C727="","",'Tree Inventory'!B727)</f>
      </c>
      <c r="D727">
        <f>IF('Tree Inventory'!C727="","",'Tree Inventory'!E727)</f>
      </c>
      <c r="E727">
        <f>IF('Tree Inventory'!C727="","",'Tree Inventory'!F727)</f>
      </c>
      <c r="F727">
        <f>IF('Tree Inventory'!C727="","",'Tree Inventory'!G727)</f>
      </c>
      <c r="G727">
        <f>IF('Tree Inventory'!C727="","",IF('Tree Inventory'!H727="","",TEXT('Tree Inventory'!H727,"yyyy-mm-dd")))</f>
      </c>
      <c r="H727">
        <f>IF('Tree Inventory'!C727="","",IF('Tree Inventory'!J727="Active","active","needs-review"))</f>
      </c>
      <c r="I727">
        <f>IF('Tree Inventory'!C727="","",'Tree Inventory'!L727)</f>
      </c>
      <c r="J727">
        <f>IF('Tree Inventory'!C727="","",'Tree Inventory'!D727)</f>
      </c>
      <c r="K727">
        <f>IF('Tree Inventory'!C727="","",'Tree Inventory'!I727)</f>
      </c>
      <c r="L727">
        <f>IF('Tree Inventory'!C727="","",'Tree Inventory'!A727)</f>
      </c>
    </row>
    <row r="728" spans="1:12" x14ac:dyDescent="0.25">
      <c r="A728">
        <f>IF('Tree Inventory'!C728="","",'Tree Inventory'!C728)</f>
      </c>
      <c r="B728">
        <f>IF('Tree Inventory'!C728="","","Fruit Trees")</f>
      </c>
      <c r="C728">
        <f>IF('Tree Inventory'!C728="","",'Tree Inventory'!B728)</f>
      </c>
      <c r="D728">
        <f>IF('Tree Inventory'!C728="","",'Tree Inventory'!E728)</f>
      </c>
      <c r="E728">
        <f>IF('Tree Inventory'!C728="","",'Tree Inventory'!F728)</f>
      </c>
      <c r="F728">
        <f>IF('Tree Inventory'!C728="","",'Tree Inventory'!G728)</f>
      </c>
      <c r="G728">
        <f>IF('Tree Inventory'!C728="","",IF('Tree Inventory'!H728="","",TEXT('Tree Inventory'!H728,"yyyy-mm-dd")))</f>
      </c>
      <c r="H728">
        <f>IF('Tree Inventory'!C728="","",IF('Tree Inventory'!J728="Active","active","needs-review"))</f>
      </c>
      <c r="I728">
        <f>IF('Tree Inventory'!C728="","",'Tree Inventory'!L728)</f>
      </c>
      <c r="J728">
        <f>IF('Tree Inventory'!C728="","",'Tree Inventory'!D728)</f>
      </c>
      <c r="K728">
        <f>IF('Tree Inventory'!C728="","",'Tree Inventory'!I728)</f>
      </c>
      <c r="L728">
        <f>IF('Tree Inventory'!C728="","",'Tree Inventory'!A728)</f>
      </c>
    </row>
    <row r="729" spans="1:12" x14ac:dyDescent="0.25">
      <c r="A729">
        <f>IF('Tree Inventory'!C729="","",'Tree Inventory'!C729)</f>
      </c>
      <c r="B729">
        <f>IF('Tree Inventory'!C729="","","Fruit Trees")</f>
      </c>
      <c r="C729">
        <f>IF('Tree Inventory'!C729="","",'Tree Inventory'!B729)</f>
      </c>
      <c r="D729">
        <f>IF('Tree Inventory'!C729="","",'Tree Inventory'!E729)</f>
      </c>
      <c r="E729">
        <f>IF('Tree Inventory'!C729="","",'Tree Inventory'!F729)</f>
      </c>
      <c r="F729">
        <f>IF('Tree Inventory'!C729="","",'Tree Inventory'!G729)</f>
      </c>
      <c r="G729">
        <f>IF('Tree Inventory'!C729="","",IF('Tree Inventory'!H729="","",TEXT('Tree Inventory'!H729,"yyyy-mm-dd")))</f>
      </c>
      <c r="H729">
        <f>IF('Tree Inventory'!C729="","",IF('Tree Inventory'!J729="Active","active","needs-review"))</f>
      </c>
      <c r="I729">
        <f>IF('Tree Inventory'!C729="","",'Tree Inventory'!L729)</f>
      </c>
      <c r="J729">
        <f>IF('Tree Inventory'!C729="","",'Tree Inventory'!D729)</f>
      </c>
      <c r="K729">
        <f>IF('Tree Inventory'!C729="","",'Tree Inventory'!I729)</f>
      </c>
      <c r="L729">
        <f>IF('Tree Inventory'!C729="","",'Tree Inventory'!A729)</f>
      </c>
    </row>
    <row r="730" spans="1:12" x14ac:dyDescent="0.25">
      <c r="A730">
        <f>IF('Tree Inventory'!C730="","",'Tree Inventory'!C730)</f>
      </c>
      <c r="B730">
        <f>IF('Tree Inventory'!C730="","","Fruit Trees")</f>
      </c>
      <c r="C730">
        <f>IF('Tree Inventory'!C730="","",'Tree Inventory'!B730)</f>
      </c>
      <c r="D730">
        <f>IF('Tree Inventory'!C730="","",'Tree Inventory'!E730)</f>
      </c>
      <c r="E730">
        <f>IF('Tree Inventory'!C730="","",'Tree Inventory'!F730)</f>
      </c>
      <c r="F730">
        <f>IF('Tree Inventory'!C730="","",'Tree Inventory'!G730)</f>
      </c>
      <c r="G730">
        <f>IF('Tree Inventory'!C730="","",IF('Tree Inventory'!H730="","",TEXT('Tree Inventory'!H730,"yyyy-mm-dd")))</f>
      </c>
      <c r="H730">
        <f>IF('Tree Inventory'!C730="","",IF('Tree Inventory'!J730="Active","active","needs-review"))</f>
      </c>
      <c r="I730">
        <f>IF('Tree Inventory'!C730="","",'Tree Inventory'!L730)</f>
      </c>
      <c r="J730">
        <f>IF('Tree Inventory'!C730="","",'Tree Inventory'!D730)</f>
      </c>
      <c r="K730">
        <f>IF('Tree Inventory'!C730="","",'Tree Inventory'!I730)</f>
      </c>
      <c r="L730">
        <f>IF('Tree Inventory'!C730="","",'Tree Inventory'!A730)</f>
      </c>
    </row>
    <row r="731" spans="1:12" x14ac:dyDescent="0.25">
      <c r="A731">
        <f>IF('Tree Inventory'!C731="","",'Tree Inventory'!C731)</f>
      </c>
      <c r="B731">
        <f>IF('Tree Inventory'!C731="","","Fruit Trees")</f>
      </c>
      <c r="C731">
        <f>IF('Tree Inventory'!C731="","",'Tree Inventory'!B731)</f>
      </c>
      <c r="D731">
        <f>IF('Tree Inventory'!C731="","",'Tree Inventory'!E731)</f>
      </c>
      <c r="E731">
        <f>IF('Tree Inventory'!C731="","",'Tree Inventory'!F731)</f>
      </c>
      <c r="F731">
        <f>IF('Tree Inventory'!C731="","",'Tree Inventory'!G731)</f>
      </c>
      <c r="G731">
        <f>IF('Tree Inventory'!C731="","",IF('Tree Inventory'!H731="","",TEXT('Tree Inventory'!H731,"yyyy-mm-dd")))</f>
      </c>
      <c r="H731">
        <f>IF('Tree Inventory'!C731="","",IF('Tree Inventory'!J731="Active","active","needs-review"))</f>
      </c>
      <c r="I731">
        <f>IF('Tree Inventory'!C731="","",'Tree Inventory'!L731)</f>
      </c>
      <c r="J731">
        <f>IF('Tree Inventory'!C731="","",'Tree Inventory'!D731)</f>
      </c>
      <c r="K731">
        <f>IF('Tree Inventory'!C731="","",'Tree Inventory'!I731)</f>
      </c>
      <c r="L731">
        <f>IF('Tree Inventory'!C731="","",'Tree Inventory'!A731)</f>
      </c>
    </row>
    <row r="732" spans="1:12" x14ac:dyDescent="0.25">
      <c r="A732">
        <f>IF('Tree Inventory'!C732="","",'Tree Inventory'!C732)</f>
      </c>
      <c r="B732">
        <f>IF('Tree Inventory'!C732="","","Fruit Trees")</f>
      </c>
      <c r="C732">
        <f>IF('Tree Inventory'!C732="","",'Tree Inventory'!B732)</f>
      </c>
      <c r="D732">
        <f>IF('Tree Inventory'!C732="","",'Tree Inventory'!E732)</f>
      </c>
      <c r="E732">
        <f>IF('Tree Inventory'!C732="","",'Tree Inventory'!F732)</f>
      </c>
      <c r="F732">
        <f>IF('Tree Inventory'!C732="","",'Tree Inventory'!G732)</f>
      </c>
      <c r="G732">
        <f>IF('Tree Inventory'!C732="","",IF('Tree Inventory'!H732="","",TEXT('Tree Inventory'!H732,"yyyy-mm-dd")))</f>
      </c>
      <c r="H732">
        <f>IF('Tree Inventory'!C732="","",IF('Tree Inventory'!J732="Active","active","needs-review"))</f>
      </c>
      <c r="I732">
        <f>IF('Tree Inventory'!C732="","",'Tree Inventory'!L732)</f>
      </c>
      <c r="J732">
        <f>IF('Tree Inventory'!C732="","",'Tree Inventory'!D732)</f>
      </c>
      <c r="K732">
        <f>IF('Tree Inventory'!C732="","",'Tree Inventory'!I732)</f>
      </c>
      <c r="L732">
        <f>IF('Tree Inventory'!C732="","",'Tree Inventory'!A732)</f>
      </c>
    </row>
    <row r="733" spans="1:12" x14ac:dyDescent="0.25">
      <c r="A733">
        <f>IF('Tree Inventory'!C733="","",'Tree Inventory'!C733)</f>
      </c>
      <c r="B733">
        <f>IF('Tree Inventory'!C733="","","Fruit Trees")</f>
      </c>
      <c r="C733">
        <f>IF('Tree Inventory'!C733="","",'Tree Inventory'!B733)</f>
      </c>
      <c r="D733">
        <f>IF('Tree Inventory'!C733="","",'Tree Inventory'!E733)</f>
      </c>
      <c r="E733">
        <f>IF('Tree Inventory'!C733="","",'Tree Inventory'!F733)</f>
      </c>
      <c r="F733">
        <f>IF('Tree Inventory'!C733="","",'Tree Inventory'!G733)</f>
      </c>
      <c r="G733">
        <f>IF('Tree Inventory'!C733="","",IF('Tree Inventory'!H733="","",TEXT('Tree Inventory'!H733,"yyyy-mm-dd")))</f>
      </c>
      <c r="H733">
        <f>IF('Tree Inventory'!C733="","",IF('Tree Inventory'!J733="Active","active","needs-review"))</f>
      </c>
      <c r="I733">
        <f>IF('Tree Inventory'!C733="","",'Tree Inventory'!L733)</f>
      </c>
      <c r="J733">
        <f>IF('Tree Inventory'!C733="","",'Tree Inventory'!D733)</f>
      </c>
      <c r="K733">
        <f>IF('Tree Inventory'!C733="","",'Tree Inventory'!I733)</f>
      </c>
      <c r="L733">
        <f>IF('Tree Inventory'!C733="","",'Tree Inventory'!A733)</f>
      </c>
    </row>
    <row r="734" spans="1:12" x14ac:dyDescent="0.25">
      <c r="A734">
        <f>IF('Tree Inventory'!C734="","",'Tree Inventory'!C734)</f>
      </c>
      <c r="B734">
        <f>IF('Tree Inventory'!C734="","","Fruit Trees")</f>
      </c>
      <c r="C734">
        <f>IF('Tree Inventory'!C734="","",'Tree Inventory'!B734)</f>
      </c>
      <c r="D734">
        <f>IF('Tree Inventory'!C734="","",'Tree Inventory'!E734)</f>
      </c>
      <c r="E734">
        <f>IF('Tree Inventory'!C734="","",'Tree Inventory'!F734)</f>
      </c>
      <c r="F734">
        <f>IF('Tree Inventory'!C734="","",'Tree Inventory'!G734)</f>
      </c>
      <c r="G734">
        <f>IF('Tree Inventory'!C734="","",IF('Tree Inventory'!H734="","",TEXT('Tree Inventory'!H734,"yyyy-mm-dd")))</f>
      </c>
      <c r="H734">
        <f>IF('Tree Inventory'!C734="","",IF('Tree Inventory'!J734="Active","active","needs-review"))</f>
      </c>
      <c r="I734">
        <f>IF('Tree Inventory'!C734="","",'Tree Inventory'!L734)</f>
      </c>
      <c r="J734">
        <f>IF('Tree Inventory'!C734="","",'Tree Inventory'!D734)</f>
      </c>
      <c r="K734">
        <f>IF('Tree Inventory'!C734="","",'Tree Inventory'!I734)</f>
      </c>
      <c r="L734">
        <f>IF('Tree Inventory'!C734="","",'Tree Inventory'!A734)</f>
      </c>
    </row>
    <row r="735" spans="1:12" x14ac:dyDescent="0.25">
      <c r="A735">
        <f>IF('Tree Inventory'!C735="","",'Tree Inventory'!C735)</f>
      </c>
      <c r="B735">
        <f>IF('Tree Inventory'!C735="","","Fruit Trees")</f>
      </c>
      <c r="C735">
        <f>IF('Tree Inventory'!C735="","",'Tree Inventory'!B735)</f>
      </c>
      <c r="D735">
        <f>IF('Tree Inventory'!C735="","",'Tree Inventory'!E735)</f>
      </c>
      <c r="E735">
        <f>IF('Tree Inventory'!C735="","",'Tree Inventory'!F735)</f>
      </c>
      <c r="F735">
        <f>IF('Tree Inventory'!C735="","",'Tree Inventory'!G735)</f>
      </c>
      <c r="G735">
        <f>IF('Tree Inventory'!C735="","",IF('Tree Inventory'!H735="","",TEXT('Tree Inventory'!H735,"yyyy-mm-dd")))</f>
      </c>
      <c r="H735">
        <f>IF('Tree Inventory'!C735="","",IF('Tree Inventory'!J735="Active","active","needs-review"))</f>
      </c>
      <c r="I735">
        <f>IF('Tree Inventory'!C735="","",'Tree Inventory'!L735)</f>
      </c>
      <c r="J735">
        <f>IF('Tree Inventory'!C735="","",'Tree Inventory'!D735)</f>
      </c>
      <c r="K735">
        <f>IF('Tree Inventory'!C735="","",'Tree Inventory'!I735)</f>
      </c>
      <c r="L735">
        <f>IF('Tree Inventory'!C735="","",'Tree Inventory'!A735)</f>
      </c>
    </row>
    <row r="736" spans="1:12" x14ac:dyDescent="0.25">
      <c r="A736">
        <f>IF('Tree Inventory'!C736="","",'Tree Inventory'!C736)</f>
      </c>
      <c r="B736">
        <f>IF('Tree Inventory'!C736="","","Fruit Trees")</f>
      </c>
      <c r="C736">
        <f>IF('Tree Inventory'!C736="","",'Tree Inventory'!B736)</f>
      </c>
      <c r="D736">
        <f>IF('Tree Inventory'!C736="","",'Tree Inventory'!E736)</f>
      </c>
      <c r="E736">
        <f>IF('Tree Inventory'!C736="","",'Tree Inventory'!F736)</f>
      </c>
      <c r="F736">
        <f>IF('Tree Inventory'!C736="","",'Tree Inventory'!G736)</f>
      </c>
      <c r="G736">
        <f>IF('Tree Inventory'!C736="","",IF('Tree Inventory'!H736="","",TEXT('Tree Inventory'!H736,"yyyy-mm-dd")))</f>
      </c>
      <c r="H736">
        <f>IF('Tree Inventory'!C736="","",IF('Tree Inventory'!J736="Active","active","needs-review"))</f>
      </c>
      <c r="I736">
        <f>IF('Tree Inventory'!C736="","",'Tree Inventory'!L736)</f>
      </c>
      <c r="J736">
        <f>IF('Tree Inventory'!C736="","",'Tree Inventory'!D736)</f>
      </c>
      <c r="K736">
        <f>IF('Tree Inventory'!C736="","",'Tree Inventory'!I736)</f>
      </c>
      <c r="L736">
        <f>IF('Tree Inventory'!C736="","",'Tree Inventory'!A736)</f>
      </c>
    </row>
    <row r="737" spans="1:12" x14ac:dyDescent="0.25">
      <c r="A737">
        <f>IF('Tree Inventory'!C737="","",'Tree Inventory'!C737)</f>
      </c>
      <c r="B737">
        <f>IF('Tree Inventory'!C737="","","Fruit Trees")</f>
      </c>
      <c r="C737">
        <f>IF('Tree Inventory'!C737="","",'Tree Inventory'!B737)</f>
      </c>
      <c r="D737">
        <f>IF('Tree Inventory'!C737="","",'Tree Inventory'!E737)</f>
      </c>
      <c r="E737">
        <f>IF('Tree Inventory'!C737="","",'Tree Inventory'!F737)</f>
      </c>
      <c r="F737">
        <f>IF('Tree Inventory'!C737="","",'Tree Inventory'!G737)</f>
      </c>
      <c r="G737">
        <f>IF('Tree Inventory'!C737="","",IF('Tree Inventory'!H737="","",TEXT('Tree Inventory'!H737,"yyyy-mm-dd")))</f>
      </c>
      <c r="H737">
        <f>IF('Tree Inventory'!C737="","",IF('Tree Inventory'!J737="Active","active","needs-review"))</f>
      </c>
      <c r="I737">
        <f>IF('Tree Inventory'!C737="","",'Tree Inventory'!L737)</f>
      </c>
      <c r="J737">
        <f>IF('Tree Inventory'!C737="","",'Tree Inventory'!D737)</f>
      </c>
      <c r="K737">
        <f>IF('Tree Inventory'!C737="","",'Tree Inventory'!I737)</f>
      </c>
      <c r="L737">
        <f>IF('Tree Inventory'!C737="","",'Tree Inventory'!A737)</f>
      </c>
    </row>
    <row r="738" spans="1:12" x14ac:dyDescent="0.25">
      <c r="A738">
        <f>IF('Tree Inventory'!C738="","",'Tree Inventory'!C738)</f>
      </c>
      <c r="B738">
        <f>IF('Tree Inventory'!C738="","","Fruit Trees")</f>
      </c>
      <c r="C738">
        <f>IF('Tree Inventory'!C738="","",'Tree Inventory'!B738)</f>
      </c>
      <c r="D738">
        <f>IF('Tree Inventory'!C738="","",'Tree Inventory'!E738)</f>
      </c>
      <c r="E738">
        <f>IF('Tree Inventory'!C738="","",'Tree Inventory'!F738)</f>
      </c>
      <c r="F738">
        <f>IF('Tree Inventory'!C738="","",'Tree Inventory'!G738)</f>
      </c>
      <c r="G738">
        <f>IF('Tree Inventory'!C738="","",IF('Tree Inventory'!H738="","",TEXT('Tree Inventory'!H738,"yyyy-mm-dd")))</f>
      </c>
      <c r="H738">
        <f>IF('Tree Inventory'!C738="","",IF('Tree Inventory'!J738="Active","active","needs-review"))</f>
      </c>
      <c r="I738">
        <f>IF('Tree Inventory'!C738="","",'Tree Inventory'!L738)</f>
      </c>
      <c r="J738">
        <f>IF('Tree Inventory'!C738="","",'Tree Inventory'!D738)</f>
      </c>
      <c r="K738">
        <f>IF('Tree Inventory'!C738="","",'Tree Inventory'!I738)</f>
      </c>
      <c r="L738">
        <f>IF('Tree Inventory'!C738="","",'Tree Inventory'!A738)</f>
      </c>
    </row>
    <row r="739" spans="1:12" x14ac:dyDescent="0.25">
      <c r="A739">
        <f>IF('Tree Inventory'!C739="","",'Tree Inventory'!C739)</f>
      </c>
      <c r="B739">
        <f>IF('Tree Inventory'!C739="","","Fruit Trees")</f>
      </c>
      <c r="C739">
        <f>IF('Tree Inventory'!C739="","",'Tree Inventory'!B739)</f>
      </c>
      <c r="D739">
        <f>IF('Tree Inventory'!C739="","",'Tree Inventory'!E739)</f>
      </c>
      <c r="E739">
        <f>IF('Tree Inventory'!C739="","",'Tree Inventory'!F739)</f>
      </c>
      <c r="F739">
        <f>IF('Tree Inventory'!C739="","",'Tree Inventory'!G739)</f>
      </c>
      <c r="G739">
        <f>IF('Tree Inventory'!C739="","",IF('Tree Inventory'!H739="","",TEXT('Tree Inventory'!H739,"yyyy-mm-dd")))</f>
      </c>
      <c r="H739">
        <f>IF('Tree Inventory'!C739="","",IF('Tree Inventory'!J739="Active","active","needs-review"))</f>
      </c>
      <c r="I739">
        <f>IF('Tree Inventory'!C739="","",'Tree Inventory'!L739)</f>
      </c>
      <c r="J739">
        <f>IF('Tree Inventory'!C739="","",'Tree Inventory'!D739)</f>
      </c>
      <c r="K739">
        <f>IF('Tree Inventory'!C739="","",'Tree Inventory'!I739)</f>
      </c>
      <c r="L739">
        <f>IF('Tree Inventory'!C739="","",'Tree Inventory'!A739)</f>
      </c>
    </row>
    <row r="740" spans="1:12" x14ac:dyDescent="0.25">
      <c r="A740">
        <f>IF('Tree Inventory'!C740="","",'Tree Inventory'!C740)</f>
      </c>
      <c r="B740">
        <f>IF('Tree Inventory'!C740="","","Fruit Trees")</f>
      </c>
      <c r="C740">
        <f>IF('Tree Inventory'!C740="","",'Tree Inventory'!B740)</f>
      </c>
      <c r="D740">
        <f>IF('Tree Inventory'!C740="","",'Tree Inventory'!E740)</f>
      </c>
      <c r="E740">
        <f>IF('Tree Inventory'!C740="","",'Tree Inventory'!F740)</f>
      </c>
      <c r="F740">
        <f>IF('Tree Inventory'!C740="","",'Tree Inventory'!G740)</f>
      </c>
      <c r="G740">
        <f>IF('Tree Inventory'!C740="","",IF('Tree Inventory'!H740="","",TEXT('Tree Inventory'!H740,"yyyy-mm-dd")))</f>
      </c>
      <c r="H740">
        <f>IF('Tree Inventory'!C740="","",IF('Tree Inventory'!J740="Active","active","needs-review"))</f>
      </c>
      <c r="I740">
        <f>IF('Tree Inventory'!C740="","",'Tree Inventory'!L740)</f>
      </c>
      <c r="J740">
        <f>IF('Tree Inventory'!C740="","",'Tree Inventory'!D740)</f>
      </c>
      <c r="K740">
        <f>IF('Tree Inventory'!C740="","",'Tree Inventory'!I740)</f>
      </c>
      <c r="L740">
        <f>IF('Tree Inventory'!C740="","",'Tree Inventory'!A740)</f>
      </c>
    </row>
    <row r="741" spans="1:12" x14ac:dyDescent="0.25">
      <c r="A741">
        <f>IF('Tree Inventory'!C741="","",'Tree Inventory'!C741)</f>
      </c>
      <c r="B741">
        <f>IF('Tree Inventory'!C741="","","Fruit Trees")</f>
      </c>
      <c r="C741">
        <f>IF('Tree Inventory'!C741="","",'Tree Inventory'!B741)</f>
      </c>
      <c r="D741">
        <f>IF('Tree Inventory'!C741="","",'Tree Inventory'!E741)</f>
      </c>
      <c r="E741">
        <f>IF('Tree Inventory'!C741="","",'Tree Inventory'!F741)</f>
      </c>
      <c r="F741">
        <f>IF('Tree Inventory'!C741="","",'Tree Inventory'!G741)</f>
      </c>
      <c r="G741">
        <f>IF('Tree Inventory'!C741="","",IF('Tree Inventory'!H741="","",TEXT('Tree Inventory'!H741,"yyyy-mm-dd")))</f>
      </c>
      <c r="H741">
        <f>IF('Tree Inventory'!C741="","",IF('Tree Inventory'!J741="Active","active","needs-review"))</f>
      </c>
      <c r="I741">
        <f>IF('Tree Inventory'!C741="","",'Tree Inventory'!L741)</f>
      </c>
      <c r="J741">
        <f>IF('Tree Inventory'!C741="","",'Tree Inventory'!D741)</f>
      </c>
      <c r="K741">
        <f>IF('Tree Inventory'!C741="","",'Tree Inventory'!I741)</f>
      </c>
      <c r="L741">
        <f>IF('Tree Inventory'!C741="","",'Tree Inventory'!A741)</f>
      </c>
    </row>
    <row r="742" spans="1:12" x14ac:dyDescent="0.25">
      <c r="A742">
        <f>IF('Tree Inventory'!C742="","",'Tree Inventory'!C742)</f>
      </c>
      <c r="B742">
        <f>IF('Tree Inventory'!C742="","","Fruit Trees")</f>
      </c>
      <c r="C742">
        <f>IF('Tree Inventory'!C742="","",'Tree Inventory'!B742)</f>
      </c>
      <c r="D742">
        <f>IF('Tree Inventory'!C742="","",'Tree Inventory'!E742)</f>
      </c>
      <c r="E742">
        <f>IF('Tree Inventory'!C742="","",'Tree Inventory'!F742)</f>
      </c>
      <c r="F742">
        <f>IF('Tree Inventory'!C742="","",'Tree Inventory'!G742)</f>
      </c>
      <c r="G742">
        <f>IF('Tree Inventory'!C742="","",IF('Tree Inventory'!H742="","",TEXT('Tree Inventory'!H742,"yyyy-mm-dd")))</f>
      </c>
      <c r="H742">
        <f>IF('Tree Inventory'!C742="","",IF('Tree Inventory'!J742="Active","active","needs-review"))</f>
      </c>
      <c r="I742">
        <f>IF('Tree Inventory'!C742="","",'Tree Inventory'!L742)</f>
      </c>
      <c r="J742">
        <f>IF('Tree Inventory'!C742="","",'Tree Inventory'!D742)</f>
      </c>
      <c r="K742">
        <f>IF('Tree Inventory'!C742="","",'Tree Inventory'!I742)</f>
      </c>
      <c r="L742">
        <f>IF('Tree Inventory'!C742="","",'Tree Inventory'!A742)</f>
      </c>
    </row>
    <row r="743" spans="1:12" x14ac:dyDescent="0.25">
      <c r="A743">
        <f>IF('Tree Inventory'!C743="","",'Tree Inventory'!C743)</f>
      </c>
      <c r="B743">
        <f>IF('Tree Inventory'!C743="","","Fruit Trees")</f>
      </c>
      <c r="C743">
        <f>IF('Tree Inventory'!C743="","",'Tree Inventory'!B743)</f>
      </c>
      <c r="D743">
        <f>IF('Tree Inventory'!C743="","",'Tree Inventory'!E743)</f>
      </c>
      <c r="E743">
        <f>IF('Tree Inventory'!C743="","",'Tree Inventory'!F743)</f>
      </c>
      <c r="F743">
        <f>IF('Tree Inventory'!C743="","",'Tree Inventory'!G743)</f>
      </c>
      <c r="G743">
        <f>IF('Tree Inventory'!C743="","",IF('Tree Inventory'!H743="","",TEXT('Tree Inventory'!H743,"yyyy-mm-dd")))</f>
      </c>
      <c r="H743">
        <f>IF('Tree Inventory'!C743="","",IF('Tree Inventory'!J743="Active","active","needs-review"))</f>
      </c>
      <c r="I743">
        <f>IF('Tree Inventory'!C743="","",'Tree Inventory'!L743)</f>
      </c>
      <c r="J743">
        <f>IF('Tree Inventory'!C743="","",'Tree Inventory'!D743)</f>
      </c>
      <c r="K743">
        <f>IF('Tree Inventory'!C743="","",'Tree Inventory'!I743)</f>
      </c>
      <c r="L743">
        <f>IF('Tree Inventory'!C743="","",'Tree Inventory'!A743)</f>
      </c>
    </row>
    <row r="744" spans="1:12" x14ac:dyDescent="0.25">
      <c r="A744">
        <f>IF('Tree Inventory'!C744="","",'Tree Inventory'!C744)</f>
      </c>
      <c r="B744">
        <f>IF('Tree Inventory'!C744="","","Fruit Trees")</f>
      </c>
      <c r="C744">
        <f>IF('Tree Inventory'!C744="","",'Tree Inventory'!B744)</f>
      </c>
      <c r="D744">
        <f>IF('Tree Inventory'!C744="","",'Tree Inventory'!E744)</f>
      </c>
      <c r="E744">
        <f>IF('Tree Inventory'!C744="","",'Tree Inventory'!F744)</f>
      </c>
      <c r="F744">
        <f>IF('Tree Inventory'!C744="","",'Tree Inventory'!G744)</f>
      </c>
      <c r="G744">
        <f>IF('Tree Inventory'!C744="","",IF('Tree Inventory'!H744="","",TEXT('Tree Inventory'!H744,"yyyy-mm-dd")))</f>
      </c>
      <c r="H744">
        <f>IF('Tree Inventory'!C744="","",IF('Tree Inventory'!J744="Active","active","needs-review"))</f>
      </c>
      <c r="I744">
        <f>IF('Tree Inventory'!C744="","",'Tree Inventory'!L744)</f>
      </c>
      <c r="J744">
        <f>IF('Tree Inventory'!C744="","",'Tree Inventory'!D744)</f>
      </c>
      <c r="K744">
        <f>IF('Tree Inventory'!C744="","",'Tree Inventory'!I744)</f>
      </c>
      <c r="L744">
        <f>IF('Tree Inventory'!C744="","",'Tree Inventory'!A744)</f>
      </c>
    </row>
    <row r="745" spans="1:12" x14ac:dyDescent="0.25">
      <c r="A745">
        <f>IF('Tree Inventory'!C745="","",'Tree Inventory'!C745)</f>
      </c>
      <c r="B745">
        <f>IF('Tree Inventory'!C745="","","Fruit Trees")</f>
      </c>
      <c r="C745">
        <f>IF('Tree Inventory'!C745="","",'Tree Inventory'!B745)</f>
      </c>
      <c r="D745">
        <f>IF('Tree Inventory'!C745="","",'Tree Inventory'!E745)</f>
      </c>
      <c r="E745">
        <f>IF('Tree Inventory'!C745="","",'Tree Inventory'!F745)</f>
      </c>
      <c r="F745">
        <f>IF('Tree Inventory'!C745="","",'Tree Inventory'!G745)</f>
      </c>
      <c r="G745">
        <f>IF('Tree Inventory'!C745="","",IF('Tree Inventory'!H745="","",TEXT('Tree Inventory'!H745,"yyyy-mm-dd")))</f>
      </c>
      <c r="H745">
        <f>IF('Tree Inventory'!C745="","",IF('Tree Inventory'!J745="Active","active","needs-review"))</f>
      </c>
      <c r="I745">
        <f>IF('Tree Inventory'!C745="","",'Tree Inventory'!L745)</f>
      </c>
      <c r="J745">
        <f>IF('Tree Inventory'!C745="","",'Tree Inventory'!D745)</f>
      </c>
      <c r="K745">
        <f>IF('Tree Inventory'!C745="","",'Tree Inventory'!I745)</f>
      </c>
      <c r="L745">
        <f>IF('Tree Inventory'!C745="","",'Tree Inventory'!A745)</f>
      </c>
    </row>
    <row r="746" spans="1:12" x14ac:dyDescent="0.25">
      <c r="A746">
        <f>IF('Tree Inventory'!C746="","",'Tree Inventory'!C746)</f>
      </c>
      <c r="B746">
        <f>IF('Tree Inventory'!C746="","","Fruit Trees")</f>
      </c>
      <c r="C746">
        <f>IF('Tree Inventory'!C746="","",'Tree Inventory'!B746)</f>
      </c>
      <c r="D746">
        <f>IF('Tree Inventory'!C746="","",'Tree Inventory'!E746)</f>
      </c>
      <c r="E746">
        <f>IF('Tree Inventory'!C746="","",'Tree Inventory'!F746)</f>
      </c>
      <c r="F746">
        <f>IF('Tree Inventory'!C746="","",'Tree Inventory'!G746)</f>
      </c>
      <c r="G746">
        <f>IF('Tree Inventory'!C746="","",IF('Tree Inventory'!H746="","",TEXT('Tree Inventory'!H746,"yyyy-mm-dd")))</f>
      </c>
      <c r="H746">
        <f>IF('Tree Inventory'!C746="","",IF('Tree Inventory'!J746="Active","active","needs-review"))</f>
      </c>
      <c r="I746">
        <f>IF('Tree Inventory'!C746="","",'Tree Inventory'!L746)</f>
      </c>
      <c r="J746">
        <f>IF('Tree Inventory'!C746="","",'Tree Inventory'!D746)</f>
      </c>
      <c r="K746">
        <f>IF('Tree Inventory'!C746="","",'Tree Inventory'!I746)</f>
      </c>
      <c r="L746">
        <f>IF('Tree Inventory'!C746="","",'Tree Inventory'!A746)</f>
      </c>
    </row>
    <row r="747" spans="1:12" x14ac:dyDescent="0.25">
      <c r="A747">
        <f>IF('Tree Inventory'!C747="","",'Tree Inventory'!C747)</f>
      </c>
      <c r="B747">
        <f>IF('Tree Inventory'!C747="","","Fruit Trees")</f>
      </c>
      <c r="C747">
        <f>IF('Tree Inventory'!C747="","",'Tree Inventory'!B747)</f>
      </c>
      <c r="D747">
        <f>IF('Tree Inventory'!C747="","",'Tree Inventory'!E747)</f>
      </c>
      <c r="E747">
        <f>IF('Tree Inventory'!C747="","",'Tree Inventory'!F747)</f>
      </c>
      <c r="F747">
        <f>IF('Tree Inventory'!C747="","",'Tree Inventory'!G747)</f>
      </c>
      <c r="G747">
        <f>IF('Tree Inventory'!C747="","",IF('Tree Inventory'!H747="","",TEXT('Tree Inventory'!H747,"yyyy-mm-dd")))</f>
      </c>
      <c r="H747">
        <f>IF('Tree Inventory'!C747="","",IF('Tree Inventory'!J747="Active","active","needs-review"))</f>
      </c>
      <c r="I747">
        <f>IF('Tree Inventory'!C747="","",'Tree Inventory'!L747)</f>
      </c>
      <c r="J747">
        <f>IF('Tree Inventory'!C747="","",'Tree Inventory'!D747)</f>
      </c>
      <c r="K747">
        <f>IF('Tree Inventory'!C747="","",'Tree Inventory'!I747)</f>
      </c>
      <c r="L747">
        <f>IF('Tree Inventory'!C747="","",'Tree Inventory'!A747)</f>
      </c>
    </row>
    <row r="748" spans="1:12" x14ac:dyDescent="0.25">
      <c r="A748">
        <f>IF('Tree Inventory'!C748="","",'Tree Inventory'!C748)</f>
      </c>
      <c r="B748">
        <f>IF('Tree Inventory'!C748="","","Fruit Trees")</f>
      </c>
      <c r="C748">
        <f>IF('Tree Inventory'!C748="","",'Tree Inventory'!B748)</f>
      </c>
      <c r="D748">
        <f>IF('Tree Inventory'!C748="","",'Tree Inventory'!E748)</f>
      </c>
      <c r="E748">
        <f>IF('Tree Inventory'!C748="","",'Tree Inventory'!F748)</f>
      </c>
      <c r="F748">
        <f>IF('Tree Inventory'!C748="","",'Tree Inventory'!G748)</f>
      </c>
      <c r="G748">
        <f>IF('Tree Inventory'!C748="","",IF('Tree Inventory'!H748="","",TEXT('Tree Inventory'!H748,"yyyy-mm-dd")))</f>
      </c>
      <c r="H748">
        <f>IF('Tree Inventory'!C748="","",IF('Tree Inventory'!J748="Active","active","needs-review"))</f>
      </c>
      <c r="I748">
        <f>IF('Tree Inventory'!C748="","",'Tree Inventory'!L748)</f>
      </c>
      <c r="J748">
        <f>IF('Tree Inventory'!C748="","",'Tree Inventory'!D748)</f>
      </c>
      <c r="K748">
        <f>IF('Tree Inventory'!C748="","",'Tree Inventory'!I748)</f>
      </c>
      <c r="L748">
        <f>IF('Tree Inventory'!C748="","",'Tree Inventory'!A748)</f>
      </c>
    </row>
    <row r="749" spans="1:12" x14ac:dyDescent="0.25">
      <c r="A749">
        <f>IF('Tree Inventory'!C749="","",'Tree Inventory'!C749)</f>
      </c>
      <c r="B749">
        <f>IF('Tree Inventory'!C749="","","Fruit Trees")</f>
      </c>
      <c r="C749">
        <f>IF('Tree Inventory'!C749="","",'Tree Inventory'!B749)</f>
      </c>
      <c r="D749">
        <f>IF('Tree Inventory'!C749="","",'Tree Inventory'!E749)</f>
      </c>
      <c r="E749">
        <f>IF('Tree Inventory'!C749="","",'Tree Inventory'!F749)</f>
      </c>
      <c r="F749">
        <f>IF('Tree Inventory'!C749="","",'Tree Inventory'!G749)</f>
      </c>
      <c r="G749">
        <f>IF('Tree Inventory'!C749="","",IF('Tree Inventory'!H749="","",TEXT('Tree Inventory'!H749,"yyyy-mm-dd")))</f>
      </c>
      <c r="H749">
        <f>IF('Tree Inventory'!C749="","",IF('Tree Inventory'!J749="Active","active","needs-review"))</f>
      </c>
      <c r="I749">
        <f>IF('Tree Inventory'!C749="","",'Tree Inventory'!L749)</f>
      </c>
      <c r="J749">
        <f>IF('Tree Inventory'!C749="","",'Tree Inventory'!D749)</f>
      </c>
      <c r="K749">
        <f>IF('Tree Inventory'!C749="","",'Tree Inventory'!I749)</f>
      </c>
      <c r="L749">
        <f>IF('Tree Inventory'!C749="","",'Tree Inventory'!A749)</f>
      </c>
    </row>
    <row r="750" spans="1:12" x14ac:dyDescent="0.25">
      <c r="A750">
        <f>IF('Tree Inventory'!C750="","",'Tree Inventory'!C750)</f>
      </c>
      <c r="B750">
        <f>IF('Tree Inventory'!C750="","","Fruit Trees")</f>
      </c>
      <c r="C750">
        <f>IF('Tree Inventory'!C750="","",'Tree Inventory'!B750)</f>
      </c>
      <c r="D750">
        <f>IF('Tree Inventory'!C750="","",'Tree Inventory'!E750)</f>
      </c>
      <c r="E750">
        <f>IF('Tree Inventory'!C750="","",'Tree Inventory'!F750)</f>
      </c>
      <c r="F750">
        <f>IF('Tree Inventory'!C750="","",'Tree Inventory'!G750)</f>
      </c>
      <c r="G750">
        <f>IF('Tree Inventory'!C750="","",IF('Tree Inventory'!H750="","",TEXT('Tree Inventory'!H750,"yyyy-mm-dd")))</f>
      </c>
      <c r="H750">
        <f>IF('Tree Inventory'!C750="","",IF('Tree Inventory'!J750="Active","active","needs-review"))</f>
      </c>
      <c r="I750">
        <f>IF('Tree Inventory'!C750="","",'Tree Inventory'!L750)</f>
      </c>
      <c r="J750">
        <f>IF('Tree Inventory'!C750="","",'Tree Inventory'!D750)</f>
      </c>
      <c r="K750">
        <f>IF('Tree Inventory'!C750="","",'Tree Inventory'!I750)</f>
      </c>
      <c r="L750">
        <f>IF('Tree Inventory'!C750="","",'Tree Inventory'!A750)</f>
      </c>
    </row>
    <row r="751" spans="1:12" x14ac:dyDescent="0.25">
      <c r="A751">
        <f>IF('Tree Inventory'!C751="","",'Tree Inventory'!C751)</f>
      </c>
      <c r="B751">
        <f>IF('Tree Inventory'!C751="","","Fruit Trees")</f>
      </c>
      <c r="C751">
        <f>IF('Tree Inventory'!C751="","",'Tree Inventory'!B751)</f>
      </c>
      <c r="D751">
        <f>IF('Tree Inventory'!C751="","",'Tree Inventory'!E751)</f>
      </c>
      <c r="E751">
        <f>IF('Tree Inventory'!C751="","",'Tree Inventory'!F751)</f>
      </c>
      <c r="F751">
        <f>IF('Tree Inventory'!C751="","",'Tree Inventory'!G751)</f>
      </c>
      <c r="G751">
        <f>IF('Tree Inventory'!C751="","",IF('Tree Inventory'!H751="","",TEXT('Tree Inventory'!H751,"yyyy-mm-dd")))</f>
      </c>
      <c r="H751">
        <f>IF('Tree Inventory'!C751="","",IF('Tree Inventory'!J751="Active","active","needs-review"))</f>
      </c>
      <c r="I751">
        <f>IF('Tree Inventory'!C751="","",'Tree Inventory'!L751)</f>
      </c>
      <c r="J751">
        <f>IF('Tree Inventory'!C751="","",'Tree Inventory'!D751)</f>
      </c>
      <c r="K751">
        <f>IF('Tree Inventory'!C751="","",'Tree Inventory'!I751)</f>
      </c>
      <c r="L751">
        <f>IF('Tree Inventory'!C751="","",'Tree Inventory'!A751)</f>
      </c>
    </row>
    <row r="752" spans="1:12" x14ac:dyDescent="0.25">
      <c r="A752">
        <f>IF('Tree Inventory'!C752="","",'Tree Inventory'!C752)</f>
      </c>
      <c r="B752">
        <f>IF('Tree Inventory'!C752="","","Fruit Trees")</f>
      </c>
      <c r="C752">
        <f>IF('Tree Inventory'!C752="","",'Tree Inventory'!B752)</f>
      </c>
      <c r="D752">
        <f>IF('Tree Inventory'!C752="","",'Tree Inventory'!E752)</f>
      </c>
      <c r="E752">
        <f>IF('Tree Inventory'!C752="","",'Tree Inventory'!F752)</f>
      </c>
      <c r="F752">
        <f>IF('Tree Inventory'!C752="","",'Tree Inventory'!G752)</f>
      </c>
      <c r="G752">
        <f>IF('Tree Inventory'!C752="","",IF('Tree Inventory'!H752="","",TEXT('Tree Inventory'!H752,"yyyy-mm-dd")))</f>
      </c>
      <c r="H752">
        <f>IF('Tree Inventory'!C752="","",IF('Tree Inventory'!J752="Active","active","needs-review"))</f>
      </c>
      <c r="I752">
        <f>IF('Tree Inventory'!C752="","",'Tree Inventory'!L752)</f>
      </c>
      <c r="J752">
        <f>IF('Tree Inventory'!C752="","",'Tree Inventory'!D752)</f>
      </c>
      <c r="K752">
        <f>IF('Tree Inventory'!C752="","",'Tree Inventory'!I752)</f>
      </c>
      <c r="L752">
        <f>IF('Tree Inventory'!C752="","",'Tree Inventory'!A752)</f>
      </c>
    </row>
    <row r="753" spans="1:12" x14ac:dyDescent="0.25">
      <c r="A753">
        <f>IF('Tree Inventory'!C753="","",'Tree Inventory'!C753)</f>
      </c>
      <c r="B753">
        <f>IF('Tree Inventory'!C753="","","Fruit Trees")</f>
      </c>
      <c r="C753">
        <f>IF('Tree Inventory'!C753="","",'Tree Inventory'!B753)</f>
      </c>
      <c r="D753">
        <f>IF('Tree Inventory'!C753="","",'Tree Inventory'!E753)</f>
      </c>
      <c r="E753">
        <f>IF('Tree Inventory'!C753="","",'Tree Inventory'!F753)</f>
      </c>
      <c r="F753">
        <f>IF('Tree Inventory'!C753="","",'Tree Inventory'!G753)</f>
      </c>
      <c r="G753">
        <f>IF('Tree Inventory'!C753="","",IF('Tree Inventory'!H753="","",TEXT('Tree Inventory'!H753,"yyyy-mm-dd")))</f>
      </c>
      <c r="H753">
        <f>IF('Tree Inventory'!C753="","",IF('Tree Inventory'!J753="Active","active","needs-review"))</f>
      </c>
      <c r="I753">
        <f>IF('Tree Inventory'!C753="","",'Tree Inventory'!L753)</f>
      </c>
      <c r="J753">
        <f>IF('Tree Inventory'!C753="","",'Tree Inventory'!D753)</f>
      </c>
      <c r="K753">
        <f>IF('Tree Inventory'!C753="","",'Tree Inventory'!I753)</f>
      </c>
      <c r="L753">
        <f>IF('Tree Inventory'!C753="","",'Tree Inventory'!A753)</f>
      </c>
    </row>
    <row r="754" spans="1:12" x14ac:dyDescent="0.25">
      <c r="A754">
        <f>IF('Tree Inventory'!C754="","",'Tree Inventory'!C754)</f>
      </c>
      <c r="B754">
        <f>IF('Tree Inventory'!C754="","","Fruit Trees")</f>
      </c>
      <c r="C754">
        <f>IF('Tree Inventory'!C754="","",'Tree Inventory'!B754)</f>
      </c>
      <c r="D754">
        <f>IF('Tree Inventory'!C754="","",'Tree Inventory'!E754)</f>
      </c>
      <c r="E754">
        <f>IF('Tree Inventory'!C754="","",'Tree Inventory'!F754)</f>
      </c>
      <c r="F754">
        <f>IF('Tree Inventory'!C754="","",'Tree Inventory'!G754)</f>
      </c>
      <c r="G754">
        <f>IF('Tree Inventory'!C754="","",IF('Tree Inventory'!H754="","",TEXT('Tree Inventory'!H754,"yyyy-mm-dd")))</f>
      </c>
      <c r="H754">
        <f>IF('Tree Inventory'!C754="","",IF('Tree Inventory'!J754="Active","active","needs-review"))</f>
      </c>
      <c r="I754">
        <f>IF('Tree Inventory'!C754="","",'Tree Inventory'!L754)</f>
      </c>
      <c r="J754">
        <f>IF('Tree Inventory'!C754="","",'Tree Inventory'!D754)</f>
      </c>
      <c r="K754">
        <f>IF('Tree Inventory'!C754="","",'Tree Inventory'!I754)</f>
      </c>
      <c r="L754">
        <f>IF('Tree Inventory'!C754="","",'Tree Inventory'!A754)</f>
      </c>
    </row>
    <row r="755" spans="1:12" x14ac:dyDescent="0.25">
      <c r="A755">
        <f>IF('Tree Inventory'!C755="","",'Tree Inventory'!C755)</f>
      </c>
      <c r="B755">
        <f>IF('Tree Inventory'!C755="","","Fruit Trees")</f>
      </c>
      <c r="C755">
        <f>IF('Tree Inventory'!C755="","",'Tree Inventory'!B755)</f>
      </c>
      <c r="D755">
        <f>IF('Tree Inventory'!C755="","",'Tree Inventory'!E755)</f>
      </c>
      <c r="E755">
        <f>IF('Tree Inventory'!C755="","",'Tree Inventory'!F755)</f>
      </c>
      <c r="F755">
        <f>IF('Tree Inventory'!C755="","",'Tree Inventory'!G755)</f>
      </c>
      <c r="G755">
        <f>IF('Tree Inventory'!C755="","",IF('Tree Inventory'!H755="","",TEXT('Tree Inventory'!H755,"yyyy-mm-dd")))</f>
      </c>
      <c r="H755">
        <f>IF('Tree Inventory'!C755="","",IF('Tree Inventory'!J755="Active","active","needs-review"))</f>
      </c>
      <c r="I755">
        <f>IF('Tree Inventory'!C755="","",'Tree Inventory'!L755)</f>
      </c>
      <c r="J755">
        <f>IF('Tree Inventory'!C755="","",'Tree Inventory'!D755)</f>
      </c>
      <c r="K755">
        <f>IF('Tree Inventory'!C755="","",'Tree Inventory'!I755)</f>
      </c>
      <c r="L755">
        <f>IF('Tree Inventory'!C755="","",'Tree Inventory'!A755)</f>
      </c>
    </row>
    <row r="756" spans="1:12" x14ac:dyDescent="0.25">
      <c r="A756">
        <f>IF('Tree Inventory'!C756="","",'Tree Inventory'!C756)</f>
      </c>
      <c r="B756">
        <f>IF('Tree Inventory'!C756="","","Fruit Trees")</f>
      </c>
      <c r="C756">
        <f>IF('Tree Inventory'!C756="","",'Tree Inventory'!B756)</f>
      </c>
      <c r="D756">
        <f>IF('Tree Inventory'!C756="","",'Tree Inventory'!E756)</f>
      </c>
      <c r="E756">
        <f>IF('Tree Inventory'!C756="","",'Tree Inventory'!F756)</f>
      </c>
      <c r="F756">
        <f>IF('Tree Inventory'!C756="","",'Tree Inventory'!G756)</f>
      </c>
      <c r="G756">
        <f>IF('Tree Inventory'!C756="","",IF('Tree Inventory'!H756="","",TEXT('Tree Inventory'!H756,"yyyy-mm-dd")))</f>
      </c>
      <c r="H756">
        <f>IF('Tree Inventory'!C756="","",IF('Tree Inventory'!J756="Active","active","needs-review"))</f>
      </c>
      <c r="I756">
        <f>IF('Tree Inventory'!C756="","",'Tree Inventory'!L756)</f>
      </c>
      <c r="J756">
        <f>IF('Tree Inventory'!C756="","",'Tree Inventory'!D756)</f>
      </c>
      <c r="K756">
        <f>IF('Tree Inventory'!C756="","",'Tree Inventory'!I756)</f>
      </c>
      <c r="L756">
        <f>IF('Tree Inventory'!C756="","",'Tree Inventory'!A756)</f>
      </c>
    </row>
    <row r="757" spans="1:12" x14ac:dyDescent="0.25">
      <c r="A757">
        <f>IF('Tree Inventory'!C757="","",'Tree Inventory'!C757)</f>
      </c>
      <c r="B757">
        <f>IF('Tree Inventory'!C757="","","Fruit Trees")</f>
      </c>
      <c r="C757">
        <f>IF('Tree Inventory'!C757="","",'Tree Inventory'!B757)</f>
      </c>
      <c r="D757">
        <f>IF('Tree Inventory'!C757="","",'Tree Inventory'!E757)</f>
      </c>
      <c r="E757">
        <f>IF('Tree Inventory'!C757="","",'Tree Inventory'!F757)</f>
      </c>
      <c r="F757">
        <f>IF('Tree Inventory'!C757="","",'Tree Inventory'!G757)</f>
      </c>
      <c r="G757">
        <f>IF('Tree Inventory'!C757="","",IF('Tree Inventory'!H757="","",TEXT('Tree Inventory'!H757,"yyyy-mm-dd")))</f>
      </c>
      <c r="H757">
        <f>IF('Tree Inventory'!C757="","",IF('Tree Inventory'!J757="Active","active","needs-review"))</f>
      </c>
      <c r="I757">
        <f>IF('Tree Inventory'!C757="","",'Tree Inventory'!L757)</f>
      </c>
      <c r="J757">
        <f>IF('Tree Inventory'!C757="","",'Tree Inventory'!D757)</f>
      </c>
      <c r="K757">
        <f>IF('Tree Inventory'!C757="","",'Tree Inventory'!I757)</f>
      </c>
      <c r="L757">
        <f>IF('Tree Inventory'!C757="","",'Tree Inventory'!A757)</f>
      </c>
    </row>
    <row r="758" spans="1:12" x14ac:dyDescent="0.25">
      <c r="A758">
        <f>IF('Tree Inventory'!C758="","",'Tree Inventory'!C758)</f>
      </c>
      <c r="B758">
        <f>IF('Tree Inventory'!C758="","","Fruit Trees")</f>
      </c>
      <c r="C758">
        <f>IF('Tree Inventory'!C758="","",'Tree Inventory'!B758)</f>
      </c>
      <c r="D758">
        <f>IF('Tree Inventory'!C758="","",'Tree Inventory'!E758)</f>
      </c>
      <c r="E758">
        <f>IF('Tree Inventory'!C758="","",'Tree Inventory'!F758)</f>
      </c>
      <c r="F758">
        <f>IF('Tree Inventory'!C758="","",'Tree Inventory'!G758)</f>
      </c>
      <c r="G758">
        <f>IF('Tree Inventory'!C758="","",IF('Tree Inventory'!H758="","",TEXT('Tree Inventory'!H758,"yyyy-mm-dd")))</f>
      </c>
      <c r="H758">
        <f>IF('Tree Inventory'!C758="","",IF('Tree Inventory'!J758="Active","active","needs-review"))</f>
      </c>
      <c r="I758">
        <f>IF('Tree Inventory'!C758="","",'Tree Inventory'!L758)</f>
      </c>
      <c r="J758">
        <f>IF('Tree Inventory'!C758="","",'Tree Inventory'!D758)</f>
      </c>
      <c r="K758">
        <f>IF('Tree Inventory'!C758="","",'Tree Inventory'!I758)</f>
      </c>
      <c r="L758">
        <f>IF('Tree Inventory'!C758="","",'Tree Inventory'!A758)</f>
      </c>
    </row>
    <row r="759" spans="1:12" x14ac:dyDescent="0.25">
      <c r="A759">
        <f>IF('Tree Inventory'!C759="","",'Tree Inventory'!C759)</f>
      </c>
      <c r="B759">
        <f>IF('Tree Inventory'!C759="","","Fruit Trees")</f>
      </c>
      <c r="C759">
        <f>IF('Tree Inventory'!C759="","",'Tree Inventory'!B759)</f>
      </c>
      <c r="D759">
        <f>IF('Tree Inventory'!C759="","",'Tree Inventory'!E759)</f>
      </c>
      <c r="E759">
        <f>IF('Tree Inventory'!C759="","",'Tree Inventory'!F759)</f>
      </c>
      <c r="F759">
        <f>IF('Tree Inventory'!C759="","",'Tree Inventory'!G759)</f>
      </c>
      <c r="G759">
        <f>IF('Tree Inventory'!C759="","",IF('Tree Inventory'!H759="","",TEXT('Tree Inventory'!H759,"yyyy-mm-dd")))</f>
      </c>
      <c r="H759">
        <f>IF('Tree Inventory'!C759="","",IF('Tree Inventory'!J759="Active","active","needs-review"))</f>
      </c>
      <c r="I759">
        <f>IF('Tree Inventory'!C759="","",'Tree Inventory'!L759)</f>
      </c>
      <c r="J759">
        <f>IF('Tree Inventory'!C759="","",'Tree Inventory'!D759)</f>
      </c>
      <c r="K759">
        <f>IF('Tree Inventory'!C759="","",'Tree Inventory'!I759)</f>
      </c>
      <c r="L759">
        <f>IF('Tree Inventory'!C759="","",'Tree Inventory'!A759)</f>
      </c>
    </row>
    <row r="760" spans="1:12" x14ac:dyDescent="0.25">
      <c r="A760">
        <f>IF('Tree Inventory'!C760="","",'Tree Inventory'!C760)</f>
      </c>
      <c r="B760">
        <f>IF('Tree Inventory'!C760="","","Fruit Trees")</f>
      </c>
      <c r="C760">
        <f>IF('Tree Inventory'!C760="","",'Tree Inventory'!B760)</f>
      </c>
      <c r="D760">
        <f>IF('Tree Inventory'!C760="","",'Tree Inventory'!E760)</f>
      </c>
      <c r="E760">
        <f>IF('Tree Inventory'!C760="","",'Tree Inventory'!F760)</f>
      </c>
      <c r="F760">
        <f>IF('Tree Inventory'!C760="","",'Tree Inventory'!G760)</f>
      </c>
      <c r="G760">
        <f>IF('Tree Inventory'!C760="","",IF('Tree Inventory'!H760="","",TEXT('Tree Inventory'!H760,"yyyy-mm-dd")))</f>
      </c>
      <c r="H760">
        <f>IF('Tree Inventory'!C760="","",IF('Tree Inventory'!J760="Active","active","needs-review"))</f>
      </c>
      <c r="I760">
        <f>IF('Tree Inventory'!C760="","",'Tree Inventory'!L760)</f>
      </c>
      <c r="J760">
        <f>IF('Tree Inventory'!C760="","",'Tree Inventory'!D760)</f>
      </c>
      <c r="K760">
        <f>IF('Tree Inventory'!C760="","",'Tree Inventory'!I760)</f>
      </c>
      <c r="L760">
        <f>IF('Tree Inventory'!C760="","",'Tree Inventory'!A760)</f>
      </c>
    </row>
    <row r="761" spans="1:12" x14ac:dyDescent="0.25">
      <c r="A761">
        <f>IF('Tree Inventory'!C761="","",'Tree Inventory'!C761)</f>
      </c>
      <c r="B761">
        <f>IF('Tree Inventory'!C761="","","Fruit Trees")</f>
      </c>
      <c r="C761">
        <f>IF('Tree Inventory'!C761="","",'Tree Inventory'!B761)</f>
      </c>
      <c r="D761">
        <f>IF('Tree Inventory'!C761="","",'Tree Inventory'!E761)</f>
      </c>
      <c r="E761">
        <f>IF('Tree Inventory'!C761="","",'Tree Inventory'!F761)</f>
      </c>
      <c r="F761">
        <f>IF('Tree Inventory'!C761="","",'Tree Inventory'!G761)</f>
      </c>
      <c r="G761">
        <f>IF('Tree Inventory'!C761="","",IF('Tree Inventory'!H761="","",TEXT('Tree Inventory'!H761,"yyyy-mm-dd")))</f>
      </c>
      <c r="H761">
        <f>IF('Tree Inventory'!C761="","",IF('Tree Inventory'!J761="Active","active","needs-review"))</f>
      </c>
      <c r="I761">
        <f>IF('Tree Inventory'!C761="","",'Tree Inventory'!L761)</f>
      </c>
      <c r="J761">
        <f>IF('Tree Inventory'!C761="","",'Tree Inventory'!D761)</f>
      </c>
      <c r="K761">
        <f>IF('Tree Inventory'!C761="","",'Tree Inventory'!I761)</f>
      </c>
      <c r="L761">
        <f>IF('Tree Inventory'!C761="","",'Tree Inventory'!A761)</f>
      </c>
    </row>
    <row r="762" spans="1:12" x14ac:dyDescent="0.25">
      <c r="A762">
        <f>IF('Tree Inventory'!C762="","",'Tree Inventory'!C762)</f>
      </c>
      <c r="B762">
        <f>IF('Tree Inventory'!C762="","","Fruit Trees")</f>
      </c>
      <c r="C762">
        <f>IF('Tree Inventory'!C762="","",'Tree Inventory'!B762)</f>
      </c>
      <c r="D762">
        <f>IF('Tree Inventory'!C762="","",'Tree Inventory'!E762)</f>
      </c>
      <c r="E762">
        <f>IF('Tree Inventory'!C762="","",'Tree Inventory'!F762)</f>
      </c>
      <c r="F762">
        <f>IF('Tree Inventory'!C762="","",'Tree Inventory'!G762)</f>
      </c>
      <c r="G762">
        <f>IF('Tree Inventory'!C762="","",IF('Tree Inventory'!H762="","",TEXT('Tree Inventory'!H762,"yyyy-mm-dd")))</f>
      </c>
      <c r="H762">
        <f>IF('Tree Inventory'!C762="","",IF('Tree Inventory'!J762="Active","active","needs-review"))</f>
      </c>
      <c r="I762">
        <f>IF('Tree Inventory'!C762="","",'Tree Inventory'!L762)</f>
      </c>
      <c r="J762">
        <f>IF('Tree Inventory'!C762="","",'Tree Inventory'!D762)</f>
      </c>
      <c r="K762">
        <f>IF('Tree Inventory'!C762="","",'Tree Inventory'!I762)</f>
      </c>
      <c r="L762">
        <f>IF('Tree Inventory'!C762="","",'Tree Inventory'!A762)</f>
      </c>
    </row>
    <row r="763" spans="1:12" x14ac:dyDescent="0.25">
      <c r="A763">
        <f>IF('Tree Inventory'!C763="","",'Tree Inventory'!C763)</f>
      </c>
      <c r="B763">
        <f>IF('Tree Inventory'!C763="","","Fruit Trees")</f>
      </c>
      <c r="C763">
        <f>IF('Tree Inventory'!C763="","",'Tree Inventory'!B763)</f>
      </c>
      <c r="D763">
        <f>IF('Tree Inventory'!C763="","",'Tree Inventory'!E763)</f>
      </c>
      <c r="E763">
        <f>IF('Tree Inventory'!C763="","",'Tree Inventory'!F763)</f>
      </c>
      <c r="F763">
        <f>IF('Tree Inventory'!C763="","",'Tree Inventory'!G763)</f>
      </c>
      <c r="G763">
        <f>IF('Tree Inventory'!C763="","",IF('Tree Inventory'!H763="","",TEXT('Tree Inventory'!H763,"yyyy-mm-dd")))</f>
      </c>
      <c r="H763">
        <f>IF('Tree Inventory'!C763="","",IF('Tree Inventory'!J763="Active","active","needs-review"))</f>
      </c>
      <c r="I763">
        <f>IF('Tree Inventory'!C763="","",'Tree Inventory'!L763)</f>
      </c>
      <c r="J763">
        <f>IF('Tree Inventory'!C763="","",'Tree Inventory'!D763)</f>
      </c>
      <c r="K763">
        <f>IF('Tree Inventory'!C763="","",'Tree Inventory'!I763)</f>
      </c>
      <c r="L763">
        <f>IF('Tree Inventory'!C763="","",'Tree Inventory'!A763)</f>
      </c>
    </row>
    <row r="764" spans="1:12" x14ac:dyDescent="0.25">
      <c r="A764">
        <f>IF('Tree Inventory'!C764="","",'Tree Inventory'!C764)</f>
      </c>
      <c r="B764">
        <f>IF('Tree Inventory'!C764="","","Fruit Trees")</f>
      </c>
      <c r="C764">
        <f>IF('Tree Inventory'!C764="","",'Tree Inventory'!B764)</f>
      </c>
      <c r="D764">
        <f>IF('Tree Inventory'!C764="","",'Tree Inventory'!E764)</f>
      </c>
      <c r="E764">
        <f>IF('Tree Inventory'!C764="","",'Tree Inventory'!F764)</f>
      </c>
      <c r="F764">
        <f>IF('Tree Inventory'!C764="","",'Tree Inventory'!G764)</f>
      </c>
      <c r="G764">
        <f>IF('Tree Inventory'!C764="","",IF('Tree Inventory'!H764="","",TEXT('Tree Inventory'!H764,"yyyy-mm-dd")))</f>
      </c>
      <c r="H764">
        <f>IF('Tree Inventory'!C764="","",IF('Tree Inventory'!J764="Active","active","needs-review"))</f>
      </c>
      <c r="I764">
        <f>IF('Tree Inventory'!C764="","",'Tree Inventory'!L764)</f>
      </c>
      <c r="J764">
        <f>IF('Tree Inventory'!C764="","",'Tree Inventory'!D764)</f>
      </c>
      <c r="K764">
        <f>IF('Tree Inventory'!C764="","",'Tree Inventory'!I764)</f>
      </c>
      <c r="L764">
        <f>IF('Tree Inventory'!C764="","",'Tree Inventory'!A764)</f>
      </c>
    </row>
    <row r="765" spans="1:12" x14ac:dyDescent="0.25">
      <c r="A765">
        <f>IF('Tree Inventory'!C765="","",'Tree Inventory'!C765)</f>
      </c>
      <c r="B765">
        <f>IF('Tree Inventory'!C765="","","Fruit Trees")</f>
      </c>
      <c r="C765">
        <f>IF('Tree Inventory'!C765="","",'Tree Inventory'!B765)</f>
      </c>
      <c r="D765">
        <f>IF('Tree Inventory'!C765="","",'Tree Inventory'!E765)</f>
      </c>
      <c r="E765">
        <f>IF('Tree Inventory'!C765="","",'Tree Inventory'!F765)</f>
      </c>
      <c r="F765">
        <f>IF('Tree Inventory'!C765="","",'Tree Inventory'!G765)</f>
      </c>
      <c r="G765">
        <f>IF('Tree Inventory'!C765="","",IF('Tree Inventory'!H765="","",TEXT('Tree Inventory'!H765,"yyyy-mm-dd")))</f>
      </c>
      <c r="H765">
        <f>IF('Tree Inventory'!C765="","",IF('Tree Inventory'!J765="Active","active","needs-review"))</f>
      </c>
      <c r="I765">
        <f>IF('Tree Inventory'!C765="","",'Tree Inventory'!L765)</f>
      </c>
      <c r="J765">
        <f>IF('Tree Inventory'!C765="","",'Tree Inventory'!D765)</f>
      </c>
      <c r="K765">
        <f>IF('Tree Inventory'!C765="","",'Tree Inventory'!I765)</f>
      </c>
      <c r="L765">
        <f>IF('Tree Inventory'!C765="","",'Tree Inventory'!A765)</f>
      </c>
    </row>
    <row r="766" spans="1:12" x14ac:dyDescent="0.25">
      <c r="A766">
        <f>IF('Tree Inventory'!C766="","",'Tree Inventory'!C766)</f>
      </c>
      <c r="B766">
        <f>IF('Tree Inventory'!C766="","","Fruit Trees")</f>
      </c>
      <c r="C766">
        <f>IF('Tree Inventory'!C766="","",'Tree Inventory'!B766)</f>
      </c>
      <c r="D766">
        <f>IF('Tree Inventory'!C766="","",'Tree Inventory'!E766)</f>
      </c>
      <c r="E766">
        <f>IF('Tree Inventory'!C766="","",'Tree Inventory'!F766)</f>
      </c>
      <c r="F766">
        <f>IF('Tree Inventory'!C766="","",'Tree Inventory'!G766)</f>
      </c>
      <c r="G766">
        <f>IF('Tree Inventory'!C766="","",IF('Tree Inventory'!H766="","",TEXT('Tree Inventory'!H766,"yyyy-mm-dd")))</f>
      </c>
      <c r="H766">
        <f>IF('Tree Inventory'!C766="","",IF('Tree Inventory'!J766="Active","active","needs-review"))</f>
      </c>
      <c r="I766">
        <f>IF('Tree Inventory'!C766="","",'Tree Inventory'!L766)</f>
      </c>
      <c r="J766">
        <f>IF('Tree Inventory'!C766="","",'Tree Inventory'!D766)</f>
      </c>
      <c r="K766">
        <f>IF('Tree Inventory'!C766="","",'Tree Inventory'!I766)</f>
      </c>
      <c r="L766">
        <f>IF('Tree Inventory'!C766="","",'Tree Inventory'!A766)</f>
      </c>
    </row>
    <row r="767" spans="1:12" x14ac:dyDescent="0.25">
      <c r="A767">
        <f>IF('Tree Inventory'!C767="","",'Tree Inventory'!C767)</f>
      </c>
      <c r="B767">
        <f>IF('Tree Inventory'!C767="","","Fruit Trees")</f>
      </c>
      <c r="C767">
        <f>IF('Tree Inventory'!C767="","",'Tree Inventory'!B767)</f>
      </c>
      <c r="D767">
        <f>IF('Tree Inventory'!C767="","",'Tree Inventory'!E767)</f>
      </c>
      <c r="E767">
        <f>IF('Tree Inventory'!C767="","",'Tree Inventory'!F767)</f>
      </c>
      <c r="F767">
        <f>IF('Tree Inventory'!C767="","",'Tree Inventory'!G767)</f>
      </c>
      <c r="G767">
        <f>IF('Tree Inventory'!C767="","",IF('Tree Inventory'!H767="","",TEXT('Tree Inventory'!H767,"yyyy-mm-dd")))</f>
      </c>
      <c r="H767">
        <f>IF('Tree Inventory'!C767="","",IF('Tree Inventory'!J767="Active","active","needs-review"))</f>
      </c>
      <c r="I767">
        <f>IF('Tree Inventory'!C767="","",'Tree Inventory'!L767)</f>
      </c>
      <c r="J767">
        <f>IF('Tree Inventory'!C767="","",'Tree Inventory'!D767)</f>
      </c>
      <c r="K767">
        <f>IF('Tree Inventory'!C767="","",'Tree Inventory'!I767)</f>
      </c>
      <c r="L767">
        <f>IF('Tree Inventory'!C767="","",'Tree Inventory'!A767)</f>
      </c>
    </row>
    <row r="768" spans="1:12" x14ac:dyDescent="0.25">
      <c r="A768">
        <f>IF('Tree Inventory'!C768="","",'Tree Inventory'!C768)</f>
      </c>
      <c r="B768">
        <f>IF('Tree Inventory'!C768="","","Fruit Trees")</f>
      </c>
      <c r="C768">
        <f>IF('Tree Inventory'!C768="","",'Tree Inventory'!B768)</f>
      </c>
      <c r="D768">
        <f>IF('Tree Inventory'!C768="","",'Tree Inventory'!E768)</f>
      </c>
      <c r="E768">
        <f>IF('Tree Inventory'!C768="","",'Tree Inventory'!F768)</f>
      </c>
      <c r="F768">
        <f>IF('Tree Inventory'!C768="","",'Tree Inventory'!G768)</f>
      </c>
      <c r="G768">
        <f>IF('Tree Inventory'!C768="","",IF('Tree Inventory'!H768="","",TEXT('Tree Inventory'!H768,"yyyy-mm-dd")))</f>
      </c>
      <c r="H768">
        <f>IF('Tree Inventory'!C768="","",IF('Tree Inventory'!J768="Active","active","needs-review"))</f>
      </c>
      <c r="I768">
        <f>IF('Tree Inventory'!C768="","",'Tree Inventory'!L768)</f>
      </c>
      <c r="J768">
        <f>IF('Tree Inventory'!C768="","",'Tree Inventory'!D768)</f>
      </c>
      <c r="K768">
        <f>IF('Tree Inventory'!C768="","",'Tree Inventory'!I768)</f>
      </c>
      <c r="L768">
        <f>IF('Tree Inventory'!C768="","",'Tree Inventory'!A768)</f>
      </c>
    </row>
    <row r="769" spans="1:12" x14ac:dyDescent="0.25">
      <c r="A769">
        <f>IF('Tree Inventory'!C769="","",'Tree Inventory'!C769)</f>
      </c>
      <c r="B769">
        <f>IF('Tree Inventory'!C769="","","Fruit Trees")</f>
      </c>
      <c r="C769">
        <f>IF('Tree Inventory'!C769="","",'Tree Inventory'!B769)</f>
      </c>
      <c r="D769">
        <f>IF('Tree Inventory'!C769="","",'Tree Inventory'!E769)</f>
      </c>
      <c r="E769">
        <f>IF('Tree Inventory'!C769="","",'Tree Inventory'!F769)</f>
      </c>
      <c r="F769">
        <f>IF('Tree Inventory'!C769="","",'Tree Inventory'!G769)</f>
      </c>
      <c r="G769">
        <f>IF('Tree Inventory'!C769="","",IF('Tree Inventory'!H769="","",TEXT('Tree Inventory'!H769,"yyyy-mm-dd")))</f>
      </c>
      <c r="H769">
        <f>IF('Tree Inventory'!C769="","",IF('Tree Inventory'!J769="Active","active","needs-review"))</f>
      </c>
      <c r="I769">
        <f>IF('Tree Inventory'!C769="","",'Tree Inventory'!L769)</f>
      </c>
      <c r="J769">
        <f>IF('Tree Inventory'!C769="","",'Tree Inventory'!D769)</f>
      </c>
      <c r="K769">
        <f>IF('Tree Inventory'!C769="","",'Tree Inventory'!I769)</f>
      </c>
      <c r="L769">
        <f>IF('Tree Inventory'!C769="","",'Tree Inventory'!A769)</f>
      </c>
    </row>
    <row r="770" spans="1:12" x14ac:dyDescent="0.25">
      <c r="A770">
        <f>IF('Tree Inventory'!C770="","",'Tree Inventory'!C770)</f>
      </c>
      <c r="B770">
        <f>IF('Tree Inventory'!C770="","","Fruit Trees")</f>
      </c>
      <c r="C770">
        <f>IF('Tree Inventory'!C770="","",'Tree Inventory'!B770)</f>
      </c>
      <c r="D770">
        <f>IF('Tree Inventory'!C770="","",'Tree Inventory'!E770)</f>
      </c>
      <c r="E770">
        <f>IF('Tree Inventory'!C770="","",'Tree Inventory'!F770)</f>
      </c>
      <c r="F770">
        <f>IF('Tree Inventory'!C770="","",'Tree Inventory'!G770)</f>
      </c>
      <c r="G770">
        <f>IF('Tree Inventory'!C770="","",IF('Tree Inventory'!H770="","",TEXT('Tree Inventory'!H770,"yyyy-mm-dd")))</f>
      </c>
      <c r="H770">
        <f>IF('Tree Inventory'!C770="","",IF('Tree Inventory'!J770="Active","active","needs-review"))</f>
      </c>
      <c r="I770">
        <f>IF('Tree Inventory'!C770="","",'Tree Inventory'!L770)</f>
      </c>
      <c r="J770">
        <f>IF('Tree Inventory'!C770="","",'Tree Inventory'!D770)</f>
      </c>
      <c r="K770">
        <f>IF('Tree Inventory'!C770="","",'Tree Inventory'!I770)</f>
      </c>
      <c r="L770">
        <f>IF('Tree Inventory'!C770="","",'Tree Inventory'!A770)</f>
      </c>
    </row>
    <row r="771" spans="1:12" x14ac:dyDescent="0.25">
      <c r="A771">
        <f>IF('Tree Inventory'!C771="","",'Tree Inventory'!C771)</f>
      </c>
      <c r="B771">
        <f>IF('Tree Inventory'!C771="","","Fruit Trees")</f>
      </c>
      <c r="C771">
        <f>IF('Tree Inventory'!C771="","",'Tree Inventory'!B771)</f>
      </c>
      <c r="D771">
        <f>IF('Tree Inventory'!C771="","",'Tree Inventory'!E771)</f>
      </c>
      <c r="E771">
        <f>IF('Tree Inventory'!C771="","",'Tree Inventory'!F771)</f>
      </c>
      <c r="F771">
        <f>IF('Tree Inventory'!C771="","",'Tree Inventory'!G771)</f>
      </c>
      <c r="G771">
        <f>IF('Tree Inventory'!C771="","",IF('Tree Inventory'!H771="","",TEXT('Tree Inventory'!H771,"yyyy-mm-dd")))</f>
      </c>
      <c r="H771">
        <f>IF('Tree Inventory'!C771="","",IF('Tree Inventory'!J771="Active","active","needs-review"))</f>
      </c>
      <c r="I771">
        <f>IF('Tree Inventory'!C771="","",'Tree Inventory'!L771)</f>
      </c>
      <c r="J771">
        <f>IF('Tree Inventory'!C771="","",'Tree Inventory'!D771)</f>
      </c>
      <c r="K771">
        <f>IF('Tree Inventory'!C771="","",'Tree Inventory'!I771)</f>
      </c>
      <c r="L771">
        <f>IF('Tree Inventory'!C771="","",'Tree Inventory'!A771)</f>
      </c>
    </row>
    <row r="772" spans="1:12" x14ac:dyDescent="0.25">
      <c r="A772">
        <f>IF('Tree Inventory'!C772="","",'Tree Inventory'!C772)</f>
      </c>
      <c r="B772">
        <f>IF('Tree Inventory'!C772="","","Fruit Trees")</f>
      </c>
      <c r="C772">
        <f>IF('Tree Inventory'!C772="","",'Tree Inventory'!B772)</f>
      </c>
      <c r="D772">
        <f>IF('Tree Inventory'!C772="","",'Tree Inventory'!E772)</f>
      </c>
      <c r="E772">
        <f>IF('Tree Inventory'!C772="","",'Tree Inventory'!F772)</f>
      </c>
      <c r="F772">
        <f>IF('Tree Inventory'!C772="","",'Tree Inventory'!G772)</f>
      </c>
      <c r="G772">
        <f>IF('Tree Inventory'!C772="","",IF('Tree Inventory'!H772="","",TEXT('Tree Inventory'!H772,"yyyy-mm-dd")))</f>
      </c>
      <c r="H772">
        <f>IF('Tree Inventory'!C772="","",IF('Tree Inventory'!J772="Active","active","needs-review"))</f>
      </c>
      <c r="I772">
        <f>IF('Tree Inventory'!C772="","",'Tree Inventory'!L772)</f>
      </c>
      <c r="J772">
        <f>IF('Tree Inventory'!C772="","",'Tree Inventory'!D772)</f>
      </c>
      <c r="K772">
        <f>IF('Tree Inventory'!C772="","",'Tree Inventory'!I772)</f>
      </c>
      <c r="L772">
        <f>IF('Tree Inventory'!C772="","",'Tree Inventory'!A772)</f>
      </c>
    </row>
    <row r="773" spans="1:12" x14ac:dyDescent="0.25">
      <c r="A773">
        <f>IF('Tree Inventory'!C773="","",'Tree Inventory'!C773)</f>
      </c>
      <c r="B773">
        <f>IF('Tree Inventory'!C773="","","Fruit Trees")</f>
      </c>
      <c r="C773">
        <f>IF('Tree Inventory'!C773="","",'Tree Inventory'!B773)</f>
      </c>
      <c r="D773">
        <f>IF('Tree Inventory'!C773="","",'Tree Inventory'!E773)</f>
      </c>
      <c r="E773">
        <f>IF('Tree Inventory'!C773="","",'Tree Inventory'!F773)</f>
      </c>
      <c r="F773">
        <f>IF('Tree Inventory'!C773="","",'Tree Inventory'!G773)</f>
      </c>
      <c r="G773">
        <f>IF('Tree Inventory'!C773="","",IF('Tree Inventory'!H773="","",TEXT('Tree Inventory'!H773,"yyyy-mm-dd")))</f>
      </c>
      <c r="H773">
        <f>IF('Tree Inventory'!C773="","",IF('Tree Inventory'!J773="Active","active","needs-review"))</f>
      </c>
      <c r="I773">
        <f>IF('Tree Inventory'!C773="","",'Tree Inventory'!L773)</f>
      </c>
      <c r="J773">
        <f>IF('Tree Inventory'!C773="","",'Tree Inventory'!D773)</f>
      </c>
      <c r="K773">
        <f>IF('Tree Inventory'!C773="","",'Tree Inventory'!I773)</f>
      </c>
      <c r="L773">
        <f>IF('Tree Inventory'!C773="","",'Tree Inventory'!A773)</f>
      </c>
    </row>
    <row r="774" spans="1:12" x14ac:dyDescent="0.25">
      <c r="A774">
        <f>IF('Tree Inventory'!C774="","",'Tree Inventory'!C774)</f>
      </c>
      <c r="B774">
        <f>IF('Tree Inventory'!C774="","","Fruit Trees")</f>
      </c>
      <c r="C774">
        <f>IF('Tree Inventory'!C774="","",'Tree Inventory'!B774)</f>
      </c>
      <c r="D774">
        <f>IF('Tree Inventory'!C774="","",'Tree Inventory'!E774)</f>
      </c>
      <c r="E774">
        <f>IF('Tree Inventory'!C774="","",'Tree Inventory'!F774)</f>
      </c>
      <c r="F774">
        <f>IF('Tree Inventory'!C774="","",'Tree Inventory'!G774)</f>
      </c>
      <c r="G774">
        <f>IF('Tree Inventory'!C774="","",IF('Tree Inventory'!H774="","",TEXT('Tree Inventory'!H774,"yyyy-mm-dd")))</f>
      </c>
      <c r="H774">
        <f>IF('Tree Inventory'!C774="","",IF('Tree Inventory'!J774="Active","active","needs-review"))</f>
      </c>
      <c r="I774">
        <f>IF('Tree Inventory'!C774="","",'Tree Inventory'!L774)</f>
      </c>
      <c r="J774">
        <f>IF('Tree Inventory'!C774="","",'Tree Inventory'!D774)</f>
      </c>
      <c r="K774">
        <f>IF('Tree Inventory'!C774="","",'Tree Inventory'!I774)</f>
      </c>
      <c r="L774">
        <f>IF('Tree Inventory'!C774="","",'Tree Inventory'!A774)</f>
      </c>
    </row>
    <row r="775" spans="1:12" x14ac:dyDescent="0.25">
      <c r="A775">
        <f>IF('Tree Inventory'!C775="","",'Tree Inventory'!C775)</f>
      </c>
      <c r="B775">
        <f>IF('Tree Inventory'!C775="","","Fruit Trees")</f>
      </c>
      <c r="C775">
        <f>IF('Tree Inventory'!C775="","",'Tree Inventory'!B775)</f>
      </c>
      <c r="D775">
        <f>IF('Tree Inventory'!C775="","",'Tree Inventory'!E775)</f>
      </c>
      <c r="E775">
        <f>IF('Tree Inventory'!C775="","",'Tree Inventory'!F775)</f>
      </c>
      <c r="F775">
        <f>IF('Tree Inventory'!C775="","",'Tree Inventory'!G775)</f>
      </c>
      <c r="G775">
        <f>IF('Tree Inventory'!C775="","",IF('Tree Inventory'!H775="","",TEXT('Tree Inventory'!H775,"yyyy-mm-dd")))</f>
      </c>
      <c r="H775">
        <f>IF('Tree Inventory'!C775="","",IF('Tree Inventory'!J775="Active","active","needs-review"))</f>
      </c>
      <c r="I775">
        <f>IF('Tree Inventory'!C775="","",'Tree Inventory'!L775)</f>
      </c>
      <c r="J775">
        <f>IF('Tree Inventory'!C775="","",'Tree Inventory'!D775)</f>
      </c>
      <c r="K775">
        <f>IF('Tree Inventory'!C775="","",'Tree Inventory'!I775)</f>
      </c>
      <c r="L775">
        <f>IF('Tree Inventory'!C775="","",'Tree Inventory'!A775)</f>
      </c>
    </row>
    <row r="776" spans="1:12" x14ac:dyDescent="0.25">
      <c r="A776">
        <f>IF('Tree Inventory'!C776="","",'Tree Inventory'!C776)</f>
      </c>
      <c r="B776">
        <f>IF('Tree Inventory'!C776="","","Fruit Trees")</f>
      </c>
      <c r="C776">
        <f>IF('Tree Inventory'!C776="","",'Tree Inventory'!B776)</f>
      </c>
      <c r="D776">
        <f>IF('Tree Inventory'!C776="","",'Tree Inventory'!E776)</f>
      </c>
      <c r="E776">
        <f>IF('Tree Inventory'!C776="","",'Tree Inventory'!F776)</f>
      </c>
      <c r="F776">
        <f>IF('Tree Inventory'!C776="","",'Tree Inventory'!G776)</f>
      </c>
      <c r="G776">
        <f>IF('Tree Inventory'!C776="","",IF('Tree Inventory'!H776="","",TEXT('Tree Inventory'!H776,"yyyy-mm-dd")))</f>
      </c>
      <c r="H776">
        <f>IF('Tree Inventory'!C776="","",IF('Tree Inventory'!J776="Active","active","needs-review"))</f>
      </c>
      <c r="I776">
        <f>IF('Tree Inventory'!C776="","",'Tree Inventory'!L776)</f>
      </c>
      <c r="J776">
        <f>IF('Tree Inventory'!C776="","",'Tree Inventory'!D776)</f>
      </c>
      <c r="K776">
        <f>IF('Tree Inventory'!C776="","",'Tree Inventory'!I776)</f>
      </c>
      <c r="L776">
        <f>IF('Tree Inventory'!C776="","",'Tree Inventory'!A776)</f>
      </c>
    </row>
    <row r="777" spans="1:12" x14ac:dyDescent="0.25">
      <c r="A777">
        <f>IF('Tree Inventory'!C777="","",'Tree Inventory'!C777)</f>
      </c>
      <c r="B777">
        <f>IF('Tree Inventory'!C777="","","Fruit Trees")</f>
      </c>
      <c r="C777">
        <f>IF('Tree Inventory'!C777="","",'Tree Inventory'!B777)</f>
      </c>
      <c r="D777">
        <f>IF('Tree Inventory'!C777="","",'Tree Inventory'!E777)</f>
      </c>
      <c r="E777">
        <f>IF('Tree Inventory'!C777="","",'Tree Inventory'!F777)</f>
      </c>
      <c r="F777">
        <f>IF('Tree Inventory'!C777="","",'Tree Inventory'!G777)</f>
      </c>
      <c r="G777">
        <f>IF('Tree Inventory'!C777="","",IF('Tree Inventory'!H777="","",TEXT('Tree Inventory'!H777,"yyyy-mm-dd")))</f>
      </c>
      <c r="H777">
        <f>IF('Tree Inventory'!C777="","",IF('Tree Inventory'!J777="Active","active","needs-review"))</f>
      </c>
      <c r="I777">
        <f>IF('Tree Inventory'!C777="","",'Tree Inventory'!L777)</f>
      </c>
      <c r="J777">
        <f>IF('Tree Inventory'!C777="","",'Tree Inventory'!D777)</f>
      </c>
      <c r="K777">
        <f>IF('Tree Inventory'!C777="","",'Tree Inventory'!I777)</f>
      </c>
      <c r="L777">
        <f>IF('Tree Inventory'!C777="","",'Tree Inventory'!A777)</f>
      </c>
    </row>
    <row r="778" spans="1:12" x14ac:dyDescent="0.25">
      <c r="A778">
        <f>IF('Tree Inventory'!C778="","",'Tree Inventory'!C778)</f>
      </c>
      <c r="B778">
        <f>IF('Tree Inventory'!C778="","","Fruit Trees")</f>
      </c>
      <c r="C778">
        <f>IF('Tree Inventory'!C778="","",'Tree Inventory'!B778)</f>
      </c>
      <c r="D778">
        <f>IF('Tree Inventory'!C778="","",'Tree Inventory'!E778)</f>
      </c>
      <c r="E778">
        <f>IF('Tree Inventory'!C778="","",'Tree Inventory'!F778)</f>
      </c>
      <c r="F778">
        <f>IF('Tree Inventory'!C778="","",'Tree Inventory'!G778)</f>
      </c>
      <c r="G778">
        <f>IF('Tree Inventory'!C778="","",IF('Tree Inventory'!H778="","",TEXT('Tree Inventory'!H778,"yyyy-mm-dd")))</f>
      </c>
      <c r="H778">
        <f>IF('Tree Inventory'!C778="","",IF('Tree Inventory'!J778="Active","active","needs-review"))</f>
      </c>
      <c r="I778">
        <f>IF('Tree Inventory'!C778="","",'Tree Inventory'!L778)</f>
      </c>
      <c r="J778">
        <f>IF('Tree Inventory'!C778="","",'Tree Inventory'!D778)</f>
      </c>
      <c r="K778">
        <f>IF('Tree Inventory'!C778="","",'Tree Inventory'!I778)</f>
      </c>
      <c r="L778">
        <f>IF('Tree Inventory'!C778="","",'Tree Inventory'!A778)</f>
      </c>
    </row>
    <row r="779" spans="1:12" x14ac:dyDescent="0.25">
      <c r="A779">
        <f>IF('Tree Inventory'!C779="","",'Tree Inventory'!C779)</f>
      </c>
      <c r="B779">
        <f>IF('Tree Inventory'!C779="","","Fruit Trees")</f>
      </c>
      <c r="C779">
        <f>IF('Tree Inventory'!C779="","",'Tree Inventory'!B779)</f>
      </c>
      <c r="D779">
        <f>IF('Tree Inventory'!C779="","",'Tree Inventory'!E779)</f>
      </c>
      <c r="E779">
        <f>IF('Tree Inventory'!C779="","",'Tree Inventory'!F779)</f>
      </c>
      <c r="F779">
        <f>IF('Tree Inventory'!C779="","",'Tree Inventory'!G779)</f>
      </c>
      <c r="G779">
        <f>IF('Tree Inventory'!C779="","",IF('Tree Inventory'!H779="","",TEXT('Tree Inventory'!H779,"yyyy-mm-dd")))</f>
      </c>
      <c r="H779">
        <f>IF('Tree Inventory'!C779="","",IF('Tree Inventory'!J779="Active","active","needs-review"))</f>
      </c>
      <c r="I779">
        <f>IF('Tree Inventory'!C779="","",'Tree Inventory'!L779)</f>
      </c>
      <c r="J779">
        <f>IF('Tree Inventory'!C779="","",'Tree Inventory'!D779)</f>
      </c>
      <c r="K779">
        <f>IF('Tree Inventory'!C779="","",'Tree Inventory'!I779)</f>
      </c>
      <c r="L779">
        <f>IF('Tree Inventory'!C779="","",'Tree Inventory'!A779)</f>
      </c>
    </row>
    <row r="780" spans="1:12" x14ac:dyDescent="0.25">
      <c r="A780">
        <f>IF('Tree Inventory'!C780="","",'Tree Inventory'!C780)</f>
      </c>
      <c r="B780">
        <f>IF('Tree Inventory'!C780="","","Fruit Trees")</f>
      </c>
      <c r="C780">
        <f>IF('Tree Inventory'!C780="","",'Tree Inventory'!B780)</f>
      </c>
      <c r="D780">
        <f>IF('Tree Inventory'!C780="","",'Tree Inventory'!E780)</f>
      </c>
      <c r="E780">
        <f>IF('Tree Inventory'!C780="","",'Tree Inventory'!F780)</f>
      </c>
      <c r="F780">
        <f>IF('Tree Inventory'!C780="","",'Tree Inventory'!G780)</f>
      </c>
      <c r="G780">
        <f>IF('Tree Inventory'!C780="","",IF('Tree Inventory'!H780="","",TEXT('Tree Inventory'!H780,"yyyy-mm-dd")))</f>
      </c>
      <c r="H780">
        <f>IF('Tree Inventory'!C780="","",IF('Tree Inventory'!J780="Active","active","needs-review"))</f>
      </c>
      <c r="I780">
        <f>IF('Tree Inventory'!C780="","",'Tree Inventory'!L780)</f>
      </c>
      <c r="J780">
        <f>IF('Tree Inventory'!C780="","",'Tree Inventory'!D780)</f>
      </c>
      <c r="K780">
        <f>IF('Tree Inventory'!C780="","",'Tree Inventory'!I780)</f>
      </c>
      <c r="L780">
        <f>IF('Tree Inventory'!C780="","",'Tree Inventory'!A780)</f>
      </c>
    </row>
    <row r="781" spans="1:12" x14ac:dyDescent="0.25">
      <c r="A781">
        <f>IF('Tree Inventory'!C781="","",'Tree Inventory'!C781)</f>
      </c>
      <c r="B781">
        <f>IF('Tree Inventory'!C781="","","Fruit Trees")</f>
      </c>
      <c r="C781">
        <f>IF('Tree Inventory'!C781="","",'Tree Inventory'!B781)</f>
      </c>
      <c r="D781">
        <f>IF('Tree Inventory'!C781="","",'Tree Inventory'!E781)</f>
      </c>
      <c r="E781">
        <f>IF('Tree Inventory'!C781="","",'Tree Inventory'!F781)</f>
      </c>
      <c r="F781">
        <f>IF('Tree Inventory'!C781="","",'Tree Inventory'!G781)</f>
      </c>
      <c r="G781">
        <f>IF('Tree Inventory'!C781="","",IF('Tree Inventory'!H781="","",TEXT('Tree Inventory'!H781,"yyyy-mm-dd")))</f>
      </c>
      <c r="H781">
        <f>IF('Tree Inventory'!C781="","",IF('Tree Inventory'!J781="Active","active","needs-review"))</f>
      </c>
      <c r="I781">
        <f>IF('Tree Inventory'!C781="","",'Tree Inventory'!L781)</f>
      </c>
      <c r="J781">
        <f>IF('Tree Inventory'!C781="","",'Tree Inventory'!D781)</f>
      </c>
      <c r="K781">
        <f>IF('Tree Inventory'!C781="","",'Tree Inventory'!I781)</f>
      </c>
      <c r="L781">
        <f>IF('Tree Inventory'!C781="","",'Tree Inventory'!A781)</f>
      </c>
    </row>
    <row r="782" spans="1:12" x14ac:dyDescent="0.25">
      <c r="A782">
        <f>IF('Tree Inventory'!C782="","",'Tree Inventory'!C782)</f>
      </c>
      <c r="B782">
        <f>IF('Tree Inventory'!C782="","","Fruit Trees")</f>
      </c>
      <c r="C782">
        <f>IF('Tree Inventory'!C782="","",'Tree Inventory'!B782)</f>
      </c>
      <c r="D782">
        <f>IF('Tree Inventory'!C782="","",'Tree Inventory'!E782)</f>
      </c>
      <c r="E782">
        <f>IF('Tree Inventory'!C782="","",'Tree Inventory'!F782)</f>
      </c>
      <c r="F782">
        <f>IF('Tree Inventory'!C782="","",'Tree Inventory'!G782)</f>
      </c>
      <c r="G782">
        <f>IF('Tree Inventory'!C782="","",IF('Tree Inventory'!H782="","",TEXT('Tree Inventory'!H782,"yyyy-mm-dd")))</f>
      </c>
      <c r="H782">
        <f>IF('Tree Inventory'!C782="","",IF('Tree Inventory'!J782="Active","active","needs-review"))</f>
      </c>
      <c r="I782">
        <f>IF('Tree Inventory'!C782="","",'Tree Inventory'!L782)</f>
      </c>
      <c r="J782">
        <f>IF('Tree Inventory'!C782="","",'Tree Inventory'!D782)</f>
      </c>
      <c r="K782">
        <f>IF('Tree Inventory'!C782="","",'Tree Inventory'!I782)</f>
      </c>
      <c r="L782">
        <f>IF('Tree Inventory'!C782="","",'Tree Inventory'!A782)</f>
      </c>
    </row>
    <row r="783" spans="1:12" x14ac:dyDescent="0.25">
      <c r="A783">
        <f>IF('Tree Inventory'!C783="","",'Tree Inventory'!C783)</f>
      </c>
      <c r="B783">
        <f>IF('Tree Inventory'!C783="","","Fruit Trees")</f>
      </c>
      <c r="C783">
        <f>IF('Tree Inventory'!C783="","",'Tree Inventory'!B783)</f>
      </c>
      <c r="D783">
        <f>IF('Tree Inventory'!C783="","",'Tree Inventory'!E783)</f>
      </c>
      <c r="E783">
        <f>IF('Tree Inventory'!C783="","",'Tree Inventory'!F783)</f>
      </c>
      <c r="F783">
        <f>IF('Tree Inventory'!C783="","",'Tree Inventory'!G783)</f>
      </c>
      <c r="G783">
        <f>IF('Tree Inventory'!C783="","",IF('Tree Inventory'!H783="","",TEXT('Tree Inventory'!H783,"yyyy-mm-dd")))</f>
      </c>
      <c r="H783">
        <f>IF('Tree Inventory'!C783="","",IF('Tree Inventory'!J783="Active","active","needs-review"))</f>
      </c>
      <c r="I783">
        <f>IF('Tree Inventory'!C783="","",'Tree Inventory'!L783)</f>
      </c>
      <c r="J783">
        <f>IF('Tree Inventory'!C783="","",'Tree Inventory'!D783)</f>
      </c>
      <c r="K783">
        <f>IF('Tree Inventory'!C783="","",'Tree Inventory'!I783)</f>
      </c>
      <c r="L783">
        <f>IF('Tree Inventory'!C783="","",'Tree Inventory'!A783)</f>
      </c>
    </row>
    <row r="784" spans="1:12" x14ac:dyDescent="0.25">
      <c r="A784">
        <f>IF('Tree Inventory'!C784="","",'Tree Inventory'!C784)</f>
      </c>
      <c r="B784">
        <f>IF('Tree Inventory'!C784="","","Fruit Trees")</f>
      </c>
      <c r="C784">
        <f>IF('Tree Inventory'!C784="","",'Tree Inventory'!B784)</f>
      </c>
      <c r="D784">
        <f>IF('Tree Inventory'!C784="","",'Tree Inventory'!E784)</f>
      </c>
      <c r="E784">
        <f>IF('Tree Inventory'!C784="","",'Tree Inventory'!F784)</f>
      </c>
      <c r="F784">
        <f>IF('Tree Inventory'!C784="","",'Tree Inventory'!G784)</f>
      </c>
      <c r="G784">
        <f>IF('Tree Inventory'!C784="","",IF('Tree Inventory'!H784="","",TEXT('Tree Inventory'!H784,"yyyy-mm-dd")))</f>
      </c>
      <c r="H784">
        <f>IF('Tree Inventory'!C784="","",IF('Tree Inventory'!J784="Active","active","needs-review"))</f>
      </c>
      <c r="I784">
        <f>IF('Tree Inventory'!C784="","",'Tree Inventory'!L784)</f>
      </c>
      <c r="J784">
        <f>IF('Tree Inventory'!C784="","",'Tree Inventory'!D784)</f>
      </c>
      <c r="K784">
        <f>IF('Tree Inventory'!C784="","",'Tree Inventory'!I784)</f>
      </c>
      <c r="L784">
        <f>IF('Tree Inventory'!C784="","",'Tree Inventory'!A784)</f>
      </c>
    </row>
    <row r="785" spans="1:12" x14ac:dyDescent="0.25">
      <c r="A785">
        <f>IF('Tree Inventory'!C785="","",'Tree Inventory'!C785)</f>
      </c>
      <c r="B785">
        <f>IF('Tree Inventory'!C785="","","Fruit Trees")</f>
      </c>
      <c r="C785">
        <f>IF('Tree Inventory'!C785="","",'Tree Inventory'!B785)</f>
      </c>
      <c r="D785">
        <f>IF('Tree Inventory'!C785="","",'Tree Inventory'!E785)</f>
      </c>
      <c r="E785">
        <f>IF('Tree Inventory'!C785="","",'Tree Inventory'!F785)</f>
      </c>
      <c r="F785">
        <f>IF('Tree Inventory'!C785="","",'Tree Inventory'!G785)</f>
      </c>
      <c r="G785">
        <f>IF('Tree Inventory'!C785="","",IF('Tree Inventory'!H785="","",TEXT('Tree Inventory'!H785,"yyyy-mm-dd")))</f>
      </c>
      <c r="H785">
        <f>IF('Tree Inventory'!C785="","",IF('Tree Inventory'!J785="Active","active","needs-review"))</f>
      </c>
      <c r="I785">
        <f>IF('Tree Inventory'!C785="","",'Tree Inventory'!L785)</f>
      </c>
      <c r="J785">
        <f>IF('Tree Inventory'!C785="","",'Tree Inventory'!D785)</f>
      </c>
      <c r="K785">
        <f>IF('Tree Inventory'!C785="","",'Tree Inventory'!I785)</f>
      </c>
      <c r="L785">
        <f>IF('Tree Inventory'!C785="","",'Tree Inventory'!A785)</f>
      </c>
    </row>
    <row r="786" spans="1:12" x14ac:dyDescent="0.25">
      <c r="A786">
        <f>IF('Tree Inventory'!C786="","",'Tree Inventory'!C786)</f>
      </c>
      <c r="B786">
        <f>IF('Tree Inventory'!C786="","","Fruit Trees")</f>
      </c>
      <c r="C786">
        <f>IF('Tree Inventory'!C786="","",'Tree Inventory'!B786)</f>
      </c>
      <c r="D786">
        <f>IF('Tree Inventory'!C786="","",'Tree Inventory'!E786)</f>
      </c>
      <c r="E786">
        <f>IF('Tree Inventory'!C786="","",'Tree Inventory'!F786)</f>
      </c>
      <c r="F786">
        <f>IF('Tree Inventory'!C786="","",'Tree Inventory'!G786)</f>
      </c>
      <c r="G786">
        <f>IF('Tree Inventory'!C786="","",IF('Tree Inventory'!H786="","",TEXT('Tree Inventory'!H786,"yyyy-mm-dd")))</f>
      </c>
      <c r="H786">
        <f>IF('Tree Inventory'!C786="","",IF('Tree Inventory'!J786="Active","active","needs-review"))</f>
      </c>
      <c r="I786">
        <f>IF('Tree Inventory'!C786="","",'Tree Inventory'!L786)</f>
      </c>
      <c r="J786">
        <f>IF('Tree Inventory'!C786="","",'Tree Inventory'!D786)</f>
      </c>
      <c r="K786">
        <f>IF('Tree Inventory'!C786="","",'Tree Inventory'!I786)</f>
      </c>
      <c r="L786">
        <f>IF('Tree Inventory'!C786="","",'Tree Inventory'!A786)</f>
      </c>
    </row>
    <row r="787" spans="1:12" x14ac:dyDescent="0.25">
      <c r="A787">
        <f>IF('Tree Inventory'!C787="","",'Tree Inventory'!C787)</f>
      </c>
      <c r="B787">
        <f>IF('Tree Inventory'!C787="","","Fruit Trees")</f>
      </c>
      <c r="C787">
        <f>IF('Tree Inventory'!C787="","",'Tree Inventory'!B787)</f>
      </c>
      <c r="D787">
        <f>IF('Tree Inventory'!C787="","",'Tree Inventory'!E787)</f>
      </c>
      <c r="E787">
        <f>IF('Tree Inventory'!C787="","",'Tree Inventory'!F787)</f>
      </c>
      <c r="F787">
        <f>IF('Tree Inventory'!C787="","",'Tree Inventory'!G787)</f>
      </c>
      <c r="G787">
        <f>IF('Tree Inventory'!C787="","",IF('Tree Inventory'!H787="","",TEXT('Tree Inventory'!H787,"yyyy-mm-dd")))</f>
      </c>
      <c r="H787">
        <f>IF('Tree Inventory'!C787="","",IF('Tree Inventory'!J787="Active","active","needs-review"))</f>
      </c>
      <c r="I787">
        <f>IF('Tree Inventory'!C787="","",'Tree Inventory'!L787)</f>
      </c>
      <c r="J787">
        <f>IF('Tree Inventory'!C787="","",'Tree Inventory'!D787)</f>
      </c>
      <c r="K787">
        <f>IF('Tree Inventory'!C787="","",'Tree Inventory'!I787)</f>
      </c>
      <c r="L787">
        <f>IF('Tree Inventory'!C787="","",'Tree Inventory'!A787)</f>
      </c>
    </row>
    <row r="788" spans="1:12" x14ac:dyDescent="0.25">
      <c r="A788">
        <f>IF('Tree Inventory'!C788="","",'Tree Inventory'!C788)</f>
      </c>
      <c r="B788">
        <f>IF('Tree Inventory'!C788="","","Fruit Trees")</f>
      </c>
      <c r="C788">
        <f>IF('Tree Inventory'!C788="","",'Tree Inventory'!B788)</f>
      </c>
      <c r="D788">
        <f>IF('Tree Inventory'!C788="","",'Tree Inventory'!E788)</f>
      </c>
      <c r="E788">
        <f>IF('Tree Inventory'!C788="","",'Tree Inventory'!F788)</f>
      </c>
      <c r="F788">
        <f>IF('Tree Inventory'!C788="","",'Tree Inventory'!G788)</f>
      </c>
      <c r="G788">
        <f>IF('Tree Inventory'!C788="","",IF('Tree Inventory'!H788="","",TEXT('Tree Inventory'!H788,"yyyy-mm-dd")))</f>
      </c>
      <c r="H788">
        <f>IF('Tree Inventory'!C788="","",IF('Tree Inventory'!J788="Active","active","needs-review"))</f>
      </c>
      <c r="I788">
        <f>IF('Tree Inventory'!C788="","",'Tree Inventory'!L788)</f>
      </c>
      <c r="J788">
        <f>IF('Tree Inventory'!C788="","",'Tree Inventory'!D788)</f>
      </c>
      <c r="K788">
        <f>IF('Tree Inventory'!C788="","",'Tree Inventory'!I788)</f>
      </c>
      <c r="L788">
        <f>IF('Tree Inventory'!C788="","",'Tree Inventory'!A788)</f>
      </c>
    </row>
    <row r="789" spans="1:12" x14ac:dyDescent="0.25">
      <c r="A789">
        <f>IF('Tree Inventory'!C789="","",'Tree Inventory'!C789)</f>
      </c>
      <c r="B789">
        <f>IF('Tree Inventory'!C789="","","Fruit Trees")</f>
      </c>
      <c r="C789">
        <f>IF('Tree Inventory'!C789="","",'Tree Inventory'!B789)</f>
      </c>
      <c r="D789">
        <f>IF('Tree Inventory'!C789="","",'Tree Inventory'!E789)</f>
      </c>
      <c r="E789">
        <f>IF('Tree Inventory'!C789="","",'Tree Inventory'!F789)</f>
      </c>
      <c r="F789">
        <f>IF('Tree Inventory'!C789="","",'Tree Inventory'!G789)</f>
      </c>
      <c r="G789">
        <f>IF('Tree Inventory'!C789="","",IF('Tree Inventory'!H789="","",TEXT('Tree Inventory'!H789,"yyyy-mm-dd")))</f>
      </c>
      <c r="H789">
        <f>IF('Tree Inventory'!C789="","",IF('Tree Inventory'!J789="Active","active","needs-review"))</f>
      </c>
      <c r="I789">
        <f>IF('Tree Inventory'!C789="","",'Tree Inventory'!L789)</f>
      </c>
      <c r="J789">
        <f>IF('Tree Inventory'!C789="","",'Tree Inventory'!D789)</f>
      </c>
      <c r="K789">
        <f>IF('Tree Inventory'!C789="","",'Tree Inventory'!I789)</f>
      </c>
      <c r="L789">
        <f>IF('Tree Inventory'!C789="","",'Tree Inventory'!A789)</f>
      </c>
    </row>
    <row r="790" spans="1:12" x14ac:dyDescent="0.25">
      <c r="A790">
        <f>IF('Tree Inventory'!C790="","",'Tree Inventory'!C790)</f>
      </c>
      <c r="B790">
        <f>IF('Tree Inventory'!C790="","","Fruit Trees")</f>
      </c>
      <c r="C790">
        <f>IF('Tree Inventory'!C790="","",'Tree Inventory'!B790)</f>
      </c>
      <c r="D790">
        <f>IF('Tree Inventory'!C790="","",'Tree Inventory'!E790)</f>
      </c>
      <c r="E790">
        <f>IF('Tree Inventory'!C790="","",'Tree Inventory'!F790)</f>
      </c>
      <c r="F790">
        <f>IF('Tree Inventory'!C790="","",'Tree Inventory'!G790)</f>
      </c>
      <c r="G790">
        <f>IF('Tree Inventory'!C790="","",IF('Tree Inventory'!H790="","",TEXT('Tree Inventory'!H790,"yyyy-mm-dd")))</f>
      </c>
      <c r="H790">
        <f>IF('Tree Inventory'!C790="","",IF('Tree Inventory'!J790="Active","active","needs-review"))</f>
      </c>
      <c r="I790">
        <f>IF('Tree Inventory'!C790="","",'Tree Inventory'!L790)</f>
      </c>
      <c r="J790">
        <f>IF('Tree Inventory'!C790="","",'Tree Inventory'!D790)</f>
      </c>
      <c r="K790">
        <f>IF('Tree Inventory'!C790="","",'Tree Inventory'!I790)</f>
      </c>
      <c r="L790">
        <f>IF('Tree Inventory'!C790="","",'Tree Inventory'!A790)</f>
      </c>
    </row>
    <row r="791" spans="1:12" x14ac:dyDescent="0.25">
      <c r="A791">
        <f>IF('Tree Inventory'!C791="","",'Tree Inventory'!C791)</f>
      </c>
      <c r="B791">
        <f>IF('Tree Inventory'!C791="","","Fruit Trees")</f>
      </c>
      <c r="C791">
        <f>IF('Tree Inventory'!C791="","",'Tree Inventory'!B791)</f>
      </c>
      <c r="D791">
        <f>IF('Tree Inventory'!C791="","",'Tree Inventory'!E791)</f>
      </c>
      <c r="E791">
        <f>IF('Tree Inventory'!C791="","",'Tree Inventory'!F791)</f>
      </c>
      <c r="F791">
        <f>IF('Tree Inventory'!C791="","",'Tree Inventory'!G791)</f>
      </c>
      <c r="G791">
        <f>IF('Tree Inventory'!C791="","",IF('Tree Inventory'!H791="","",TEXT('Tree Inventory'!H791,"yyyy-mm-dd")))</f>
      </c>
      <c r="H791">
        <f>IF('Tree Inventory'!C791="","",IF('Tree Inventory'!J791="Active","active","needs-review"))</f>
      </c>
      <c r="I791">
        <f>IF('Tree Inventory'!C791="","",'Tree Inventory'!L791)</f>
      </c>
      <c r="J791">
        <f>IF('Tree Inventory'!C791="","",'Tree Inventory'!D791)</f>
      </c>
      <c r="K791">
        <f>IF('Tree Inventory'!C791="","",'Tree Inventory'!I791)</f>
      </c>
      <c r="L791">
        <f>IF('Tree Inventory'!C791="","",'Tree Inventory'!A791)</f>
      </c>
    </row>
    <row r="792" spans="1:12" x14ac:dyDescent="0.25">
      <c r="A792">
        <f>IF('Tree Inventory'!C792="","",'Tree Inventory'!C792)</f>
      </c>
      <c r="B792">
        <f>IF('Tree Inventory'!C792="","","Fruit Trees")</f>
      </c>
      <c r="C792">
        <f>IF('Tree Inventory'!C792="","",'Tree Inventory'!B792)</f>
      </c>
      <c r="D792">
        <f>IF('Tree Inventory'!C792="","",'Tree Inventory'!E792)</f>
      </c>
      <c r="E792">
        <f>IF('Tree Inventory'!C792="","",'Tree Inventory'!F792)</f>
      </c>
      <c r="F792">
        <f>IF('Tree Inventory'!C792="","",'Tree Inventory'!G792)</f>
      </c>
      <c r="G792">
        <f>IF('Tree Inventory'!C792="","",IF('Tree Inventory'!H792="","",TEXT('Tree Inventory'!H792,"yyyy-mm-dd")))</f>
      </c>
      <c r="H792">
        <f>IF('Tree Inventory'!C792="","",IF('Tree Inventory'!J792="Active","active","needs-review"))</f>
      </c>
      <c r="I792">
        <f>IF('Tree Inventory'!C792="","",'Tree Inventory'!L792)</f>
      </c>
      <c r="J792">
        <f>IF('Tree Inventory'!C792="","",'Tree Inventory'!D792)</f>
      </c>
      <c r="K792">
        <f>IF('Tree Inventory'!C792="","",'Tree Inventory'!I792)</f>
      </c>
      <c r="L792">
        <f>IF('Tree Inventory'!C792="","",'Tree Inventory'!A792)</f>
      </c>
    </row>
    <row r="793" spans="1:12" x14ac:dyDescent="0.25">
      <c r="A793">
        <f>IF('Tree Inventory'!C793="","",'Tree Inventory'!C793)</f>
      </c>
      <c r="B793">
        <f>IF('Tree Inventory'!C793="","","Fruit Trees")</f>
      </c>
      <c r="C793">
        <f>IF('Tree Inventory'!C793="","",'Tree Inventory'!B793)</f>
      </c>
      <c r="D793">
        <f>IF('Tree Inventory'!C793="","",'Tree Inventory'!E793)</f>
      </c>
      <c r="E793">
        <f>IF('Tree Inventory'!C793="","",'Tree Inventory'!F793)</f>
      </c>
      <c r="F793">
        <f>IF('Tree Inventory'!C793="","",'Tree Inventory'!G793)</f>
      </c>
      <c r="G793">
        <f>IF('Tree Inventory'!C793="","",IF('Tree Inventory'!H793="","",TEXT('Tree Inventory'!H793,"yyyy-mm-dd")))</f>
      </c>
      <c r="H793">
        <f>IF('Tree Inventory'!C793="","",IF('Tree Inventory'!J793="Active","active","needs-review"))</f>
      </c>
      <c r="I793">
        <f>IF('Tree Inventory'!C793="","",'Tree Inventory'!L793)</f>
      </c>
      <c r="J793">
        <f>IF('Tree Inventory'!C793="","",'Tree Inventory'!D793)</f>
      </c>
      <c r="K793">
        <f>IF('Tree Inventory'!C793="","",'Tree Inventory'!I793)</f>
      </c>
      <c r="L793">
        <f>IF('Tree Inventory'!C793="","",'Tree Inventory'!A793)</f>
      </c>
    </row>
    <row r="794" spans="1:12" x14ac:dyDescent="0.25">
      <c r="A794">
        <f>IF('Tree Inventory'!C794="","",'Tree Inventory'!C794)</f>
      </c>
      <c r="B794">
        <f>IF('Tree Inventory'!C794="","","Fruit Trees")</f>
      </c>
      <c r="C794">
        <f>IF('Tree Inventory'!C794="","",'Tree Inventory'!B794)</f>
      </c>
      <c r="D794">
        <f>IF('Tree Inventory'!C794="","",'Tree Inventory'!E794)</f>
      </c>
      <c r="E794">
        <f>IF('Tree Inventory'!C794="","",'Tree Inventory'!F794)</f>
      </c>
      <c r="F794">
        <f>IF('Tree Inventory'!C794="","",'Tree Inventory'!G794)</f>
      </c>
      <c r="G794">
        <f>IF('Tree Inventory'!C794="","",IF('Tree Inventory'!H794="","",TEXT('Tree Inventory'!H794,"yyyy-mm-dd")))</f>
      </c>
      <c r="H794">
        <f>IF('Tree Inventory'!C794="","",IF('Tree Inventory'!J794="Active","active","needs-review"))</f>
      </c>
      <c r="I794">
        <f>IF('Tree Inventory'!C794="","",'Tree Inventory'!L794)</f>
      </c>
      <c r="J794">
        <f>IF('Tree Inventory'!C794="","",'Tree Inventory'!D794)</f>
      </c>
      <c r="K794">
        <f>IF('Tree Inventory'!C794="","",'Tree Inventory'!I794)</f>
      </c>
      <c r="L794">
        <f>IF('Tree Inventory'!C794="","",'Tree Inventory'!A794)</f>
      </c>
    </row>
    <row r="795" spans="1:12" x14ac:dyDescent="0.25">
      <c r="A795">
        <f>IF('Tree Inventory'!C795="","",'Tree Inventory'!C795)</f>
      </c>
      <c r="B795">
        <f>IF('Tree Inventory'!C795="","","Fruit Trees")</f>
      </c>
      <c r="C795">
        <f>IF('Tree Inventory'!C795="","",'Tree Inventory'!B795)</f>
      </c>
      <c r="D795">
        <f>IF('Tree Inventory'!C795="","",'Tree Inventory'!E795)</f>
      </c>
      <c r="E795">
        <f>IF('Tree Inventory'!C795="","",'Tree Inventory'!F795)</f>
      </c>
      <c r="F795">
        <f>IF('Tree Inventory'!C795="","",'Tree Inventory'!G795)</f>
      </c>
      <c r="G795">
        <f>IF('Tree Inventory'!C795="","",IF('Tree Inventory'!H795="","",TEXT('Tree Inventory'!H795,"yyyy-mm-dd")))</f>
      </c>
      <c r="H795">
        <f>IF('Tree Inventory'!C795="","",IF('Tree Inventory'!J795="Active","active","needs-review"))</f>
      </c>
      <c r="I795">
        <f>IF('Tree Inventory'!C795="","",'Tree Inventory'!L795)</f>
      </c>
      <c r="J795">
        <f>IF('Tree Inventory'!C795="","",'Tree Inventory'!D795)</f>
      </c>
      <c r="K795">
        <f>IF('Tree Inventory'!C795="","",'Tree Inventory'!I795)</f>
      </c>
      <c r="L795">
        <f>IF('Tree Inventory'!C795="","",'Tree Inventory'!A795)</f>
      </c>
    </row>
    <row r="796" spans="1:12" x14ac:dyDescent="0.25">
      <c r="A796">
        <f>IF('Tree Inventory'!C796="","",'Tree Inventory'!C796)</f>
      </c>
      <c r="B796">
        <f>IF('Tree Inventory'!C796="","","Fruit Trees")</f>
      </c>
      <c r="C796">
        <f>IF('Tree Inventory'!C796="","",'Tree Inventory'!B796)</f>
      </c>
      <c r="D796">
        <f>IF('Tree Inventory'!C796="","",'Tree Inventory'!E796)</f>
      </c>
      <c r="E796">
        <f>IF('Tree Inventory'!C796="","",'Tree Inventory'!F796)</f>
      </c>
      <c r="F796">
        <f>IF('Tree Inventory'!C796="","",'Tree Inventory'!G796)</f>
      </c>
      <c r="G796">
        <f>IF('Tree Inventory'!C796="","",IF('Tree Inventory'!H796="","",TEXT('Tree Inventory'!H796,"yyyy-mm-dd")))</f>
      </c>
      <c r="H796">
        <f>IF('Tree Inventory'!C796="","",IF('Tree Inventory'!J796="Active","active","needs-review"))</f>
      </c>
      <c r="I796">
        <f>IF('Tree Inventory'!C796="","",'Tree Inventory'!L796)</f>
      </c>
      <c r="J796">
        <f>IF('Tree Inventory'!C796="","",'Tree Inventory'!D796)</f>
      </c>
      <c r="K796">
        <f>IF('Tree Inventory'!C796="","",'Tree Inventory'!I796)</f>
      </c>
      <c r="L796">
        <f>IF('Tree Inventory'!C796="","",'Tree Inventory'!A796)</f>
      </c>
    </row>
    <row r="797" spans="1:12" x14ac:dyDescent="0.25">
      <c r="A797">
        <f>IF('Tree Inventory'!C797="","",'Tree Inventory'!C797)</f>
      </c>
      <c r="B797">
        <f>IF('Tree Inventory'!C797="","","Fruit Trees")</f>
      </c>
      <c r="C797">
        <f>IF('Tree Inventory'!C797="","",'Tree Inventory'!B797)</f>
      </c>
      <c r="D797">
        <f>IF('Tree Inventory'!C797="","",'Tree Inventory'!E797)</f>
      </c>
      <c r="E797">
        <f>IF('Tree Inventory'!C797="","",'Tree Inventory'!F797)</f>
      </c>
      <c r="F797">
        <f>IF('Tree Inventory'!C797="","",'Tree Inventory'!G797)</f>
      </c>
      <c r="G797">
        <f>IF('Tree Inventory'!C797="","",IF('Tree Inventory'!H797="","",TEXT('Tree Inventory'!H797,"yyyy-mm-dd")))</f>
      </c>
      <c r="H797">
        <f>IF('Tree Inventory'!C797="","",IF('Tree Inventory'!J797="Active","active","needs-review"))</f>
      </c>
      <c r="I797">
        <f>IF('Tree Inventory'!C797="","",'Tree Inventory'!L797)</f>
      </c>
      <c r="J797">
        <f>IF('Tree Inventory'!C797="","",'Tree Inventory'!D797)</f>
      </c>
      <c r="K797">
        <f>IF('Tree Inventory'!C797="","",'Tree Inventory'!I797)</f>
      </c>
      <c r="L797">
        <f>IF('Tree Inventory'!C797="","",'Tree Inventory'!A797)</f>
      </c>
    </row>
    <row r="798" spans="1:12" x14ac:dyDescent="0.25">
      <c r="A798">
        <f>IF('Tree Inventory'!C798="","",'Tree Inventory'!C798)</f>
      </c>
      <c r="B798">
        <f>IF('Tree Inventory'!C798="","","Fruit Trees")</f>
      </c>
      <c r="C798">
        <f>IF('Tree Inventory'!C798="","",'Tree Inventory'!B798)</f>
      </c>
      <c r="D798">
        <f>IF('Tree Inventory'!C798="","",'Tree Inventory'!E798)</f>
      </c>
      <c r="E798">
        <f>IF('Tree Inventory'!C798="","",'Tree Inventory'!F798)</f>
      </c>
      <c r="F798">
        <f>IF('Tree Inventory'!C798="","",'Tree Inventory'!G798)</f>
      </c>
      <c r="G798">
        <f>IF('Tree Inventory'!C798="","",IF('Tree Inventory'!H798="","",TEXT('Tree Inventory'!H798,"yyyy-mm-dd")))</f>
      </c>
      <c r="H798">
        <f>IF('Tree Inventory'!C798="","",IF('Tree Inventory'!J798="Active","active","needs-review"))</f>
      </c>
      <c r="I798">
        <f>IF('Tree Inventory'!C798="","",'Tree Inventory'!L798)</f>
      </c>
      <c r="J798">
        <f>IF('Tree Inventory'!C798="","",'Tree Inventory'!D798)</f>
      </c>
      <c r="K798">
        <f>IF('Tree Inventory'!C798="","",'Tree Inventory'!I798)</f>
      </c>
      <c r="L798">
        <f>IF('Tree Inventory'!C798="","",'Tree Inventory'!A798)</f>
      </c>
    </row>
    <row r="799" spans="1:12" x14ac:dyDescent="0.25">
      <c r="A799">
        <f>IF('Tree Inventory'!C799="","",'Tree Inventory'!C799)</f>
      </c>
      <c r="B799">
        <f>IF('Tree Inventory'!C799="","","Fruit Trees")</f>
      </c>
      <c r="C799">
        <f>IF('Tree Inventory'!C799="","",'Tree Inventory'!B799)</f>
      </c>
      <c r="D799">
        <f>IF('Tree Inventory'!C799="","",'Tree Inventory'!E799)</f>
      </c>
      <c r="E799">
        <f>IF('Tree Inventory'!C799="","",'Tree Inventory'!F799)</f>
      </c>
      <c r="F799">
        <f>IF('Tree Inventory'!C799="","",'Tree Inventory'!G799)</f>
      </c>
      <c r="G799">
        <f>IF('Tree Inventory'!C799="","",IF('Tree Inventory'!H799="","",TEXT('Tree Inventory'!H799,"yyyy-mm-dd")))</f>
      </c>
      <c r="H799">
        <f>IF('Tree Inventory'!C799="","",IF('Tree Inventory'!J799="Active","active","needs-review"))</f>
      </c>
      <c r="I799">
        <f>IF('Tree Inventory'!C799="","",'Tree Inventory'!L799)</f>
      </c>
      <c r="J799">
        <f>IF('Tree Inventory'!C799="","",'Tree Inventory'!D799)</f>
      </c>
      <c r="K799">
        <f>IF('Tree Inventory'!C799="","",'Tree Inventory'!I799)</f>
      </c>
      <c r="L799">
        <f>IF('Tree Inventory'!C799="","",'Tree Inventory'!A799)</f>
      </c>
    </row>
    <row r="800" spans="1:12" x14ac:dyDescent="0.25">
      <c r="A800">
        <f>IF('Tree Inventory'!C800="","",'Tree Inventory'!C800)</f>
      </c>
      <c r="B800">
        <f>IF('Tree Inventory'!C800="","","Fruit Trees")</f>
      </c>
      <c r="C800">
        <f>IF('Tree Inventory'!C800="","",'Tree Inventory'!B800)</f>
      </c>
      <c r="D800">
        <f>IF('Tree Inventory'!C800="","",'Tree Inventory'!E800)</f>
      </c>
      <c r="E800">
        <f>IF('Tree Inventory'!C800="","",'Tree Inventory'!F800)</f>
      </c>
      <c r="F800">
        <f>IF('Tree Inventory'!C800="","",'Tree Inventory'!G800)</f>
      </c>
      <c r="G800">
        <f>IF('Tree Inventory'!C800="","",IF('Tree Inventory'!H800="","",TEXT('Tree Inventory'!H800,"yyyy-mm-dd")))</f>
      </c>
      <c r="H800">
        <f>IF('Tree Inventory'!C800="","",IF('Tree Inventory'!J800="Active","active","needs-review"))</f>
      </c>
      <c r="I800">
        <f>IF('Tree Inventory'!C800="","",'Tree Inventory'!L800)</f>
      </c>
      <c r="J800">
        <f>IF('Tree Inventory'!C800="","",'Tree Inventory'!D800)</f>
      </c>
      <c r="K800">
        <f>IF('Tree Inventory'!C800="","",'Tree Inventory'!I800)</f>
      </c>
      <c r="L800">
        <f>IF('Tree Inventory'!C800="","",'Tree Inventory'!A800)</f>
      </c>
    </row>
    <row r="801" spans="1:12" x14ac:dyDescent="0.25">
      <c r="A801">
        <f>IF('Tree Inventory'!C801="","",'Tree Inventory'!C801)</f>
      </c>
      <c r="B801">
        <f>IF('Tree Inventory'!C801="","","Fruit Trees")</f>
      </c>
      <c r="C801">
        <f>IF('Tree Inventory'!C801="","",'Tree Inventory'!B801)</f>
      </c>
      <c r="D801">
        <f>IF('Tree Inventory'!C801="","",'Tree Inventory'!E801)</f>
      </c>
      <c r="E801">
        <f>IF('Tree Inventory'!C801="","",'Tree Inventory'!F801)</f>
      </c>
      <c r="F801">
        <f>IF('Tree Inventory'!C801="","",'Tree Inventory'!G801)</f>
      </c>
      <c r="G801">
        <f>IF('Tree Inventory'!C801="","",IF('Tree Inventory'!H801="","",TEXT('Tree Inventory'!H801,"yyyy-mm-dd")))</f>
      </c>
      <c r="H801">
        <f>IF('Tree Inventory'!C801="","",IF('Tree Inventory'!J801="Active","active","needs-review"))</f>
      </c>
      <c r="I801">
        <f>IF('Tree Inventory'!C801="","",'Tree Inventory'!L801)</f>
      </c>
      <c r="J801">
        <f>IF('Tree Inventory'!C801="","",'Tree Inventory'!D801)</f>
      </c>
      <c r="K801">
        <f>IF('Tree Inventory'!C801="","",'Tree Inventory'!I801)</f>
      </c>
      <c r="L801">
        <f>IF('Tree Inventory'!C801="","",'Tree Inventory'!A801)</f>
      </c>
    </row>
    <row r="802" spans="1:12" x14ac:dyDescent="0.25">
      <c r="A802">
        <f>IF('Tree Inventory'!C802="","",'Tree Inventory'!C802)</f>
      </c>
      <c r="B802">
        <f>IF('Tree Inventory'!C802="","","Fruit Trees")</f>
      </c>
      <c r="C802">
        <f>IF('Tree Inventory'!C802="","",'Tree Inventory'!B802)</f>
      </c>
      <c r="D802">
        <f>IF('Tree Inventory'!C802="","",'Tree Inventory'!E802)</f>
      </c>
      <c r="E802">
        <f>IF('Tree Inventory'!C802="","",'Tree Inventory'!F802)</f>
      </c>
      <c r="F802">
        <f>IF('Tree Inventory'!C802="","",'Tree Inventory'!G802)</f>
      </c>
      <c r="G802">
        <f>IF('Tree Inventory'!C802="","",IF('Tree Inventory'!H802="","",TEXT('Tree Inventory'!H802,"yyyy-mm-dd")))</f>
      </c>
      <c r="H802">
        <f>IF('Tree Inventory'!C802="","",IF('Tree Inventory'!J802="Active","active","needs-review"))</f>
      </c>
      <c r="I802">
        <f>IF('Tree Inventory'!C802="","",'Tree Inventory'!L802)</f>
      </c>
      <c r="J802">
        <f>IF('Tree Inventory'!C802="","",'Tree Inventory'!D802)</f>
      </c>
      <c r="K802">
        <f>IF('Tree Inventory'!C802="","",'Tree Inventory'!I802)</f>
      </c>
      <c r="L802">
        <f>IF('Tree Inventory'!C802="","",'Tree Inventory'!A802)</f>
      </c>
    </row>
    <row r="803" spans="1:12" x14ac:dyDescent="0.25">
      <c r="A803">
        <f>IF('Tree Inventory'!C803="","",'Tree Inventory'!C803)</f>
      </c>
      <c r="B803">
        <f>IF('Tree Inventory'!C803="","","Fruit Trees")</f>
      </c>
      <c r="C803">
        <f>IF('Tree Inventory'!C803="","",'Tree Inventory'!B803)</f>
      </c>
      <c r="D803">
        <f>IF('Tree Inventory'!C803="","",'Tree Inventory'!E803)</f>
      </c>
      <c r="E803">
        <f>IF('Tree Inventory'!C803="","",'Tree Inventory'!F803)</f>
      </c>
      <c r="F803">
        <f>IF('Tree Inventory'!C803="","",'Tree Inventory'!G803)</f>
      </c>
      <c r="G803">
        <f>IF('Tree Inventory'!C803="","",IF('Tree Inventory'!H803="","",TEXT('Tree Inventory'!H803,"yyyy-mm-dd")))</f>
      </c>
      <c r="H803">
        <f>IF('Tree Inventory'!C803="","",IF('Tree Inventory'!J803="Active","active","needs-review"))</f>
      </c>
      <c r="I803">
        <f>IF('Tree Inventory'!C803="","",'Tree Inventory'!L803)</f>
      </c>
      <c r="J803">
        <f>IF('Tree Inventory'!C803="","",'Tree Inventory'!D803)</f>
      </c>
      <c r="K803">
        <f>IF('Tree Inventory'!C803="","",'Tree Inventory'!I803)</f>
      </c>
      <c r="L803">
        <f>IF('Tree Inventory'!C803="","",'Tree Inventory'!A803)</f>
      </c>
    </row>
    <row r="804" spans="1:12" x14ac:dyDescent="0.25">
      <c r="A804">
        <f>IF('Tree Inventory'!C804="","",'Tree Inventory'!C804)</f>
      </c>
      <c r="B804">
        <f>IF('Tree Inventory'!C804="","","Fruit Trees")</f>
      </c>
      <c r="C804">
        <f>IF('Tree Inventory'!C804="","",'Tree Inventory'!B804)</f>
      </c>
      <c r="D804">
        <f>IF('Tree Inventory'!C804="","",'Tree Inventory'!E804)</f>
      </c>
      <c r="E804">
        <f>IF('Tree Inventory'!C804="","",'Tree Inventory'!F804)</f>
      </c>
      <c r="F804">
        <f>IF('Tree Inventory'!C804="","",'Tree Inventory'!G804)</f>
      </c>
      <c r="G804">
        <f>IF('Tree Inventory'!C804="","",IF('Tree Inventory'!H804="","",TEXT('Tree Inventory'!H804,"yyyy-mm-dd")))</f>
      </c>
      <c r="H804">
        <f>IF('Tree Inventory'!C804="","",IF('Tree Inventory'!J804="Active","active","needs-review"))</f>
      </c>
      <c r="I804">
        <f>IF('Tree Inventory'!C804="","",'Tree Inventory'!L804)</f>
      </c>
      <c r="J804">
        <f>IF('Tree Inventory'!C804="","",'Tree Inventory'!D804)</f>
      </c>
      <c r="K804">
        <f>IF('Tree Inventory'!C804="","",'Tree Inventory'!I804)</f>
      </c>
      <c r="L804">
        <f>IF('Tree Inventory'!C804="","",'Tree Inventory'!A804)</f>
      </c>
    </row>
    <row r="805" spans="1:12" x14ac:dyDescent="0.25">
      <c r="A805">
        <f>IF('Tree Inventory'!C805="","",'Tree Inventory'!C805)</f>
      </c>
      <c r="B805">
        <f>IF('Tree Inventory'!C805="","","Fruit Trees")</f>
      </c>
      <c r="C805">
        <f>IF('Tree Inventory'!C805="","",'Tree Inventory'!B805)</f>
      </c>
      <c r="D805">
        <f>IF('Tree Inventory'!C805="","",'Tree Inventory'!E805)</f>
      </c>
      <c r="E805">
        <f>IF('Tree Inventory'!C805="","",'Tree Inventory'!F805)</f>
      </c>
      <c r="F805">
        <f>IF('Tree Inventory'!C805="","",'Tree Inventory'!G805)</f>
      </c>
      <c r="G805">
        <f>IF('Tree Inventory'!C805="","",IF('Tree Inventory'!H805="","",TEXT('Tree Inventory'!H805,"yyyy-mm-dd")))</f>
      </c>
      <c r="H805">
        <f>IF('Tree Inventory'!C805="","",IF('Tree Inventory'!J805="Active","active","needs-review"))</f>
      </c>
      <c r="I805">
        <f>IF('Tree Inventory'!C805="","",'Tree Inventory'!L805)</f>
      </c>
      <c r="J805">
        <f>IF('Tree Inventory'!C805="","",'Tree Inventory'!D805)</f>
      </c>
      <c r="K805">
        <f>IF('Tree Inventory'!C805="","",'Tree Inventory'!I805)</f>
      </c>
      <c r="L805">
        <f>IF('Tree Inventory'!C805="","",'Tree Inventory'!A805)</f>
      </c>
    </row>
    <row r="806" spans="1:12" x14ac:dyDescent="0.25">
      <c r="A806">
        <f>IF('Tree Inventory'!C806="","",'Tree Inventory'!C806)</f>
      </c>
      <c r="B806">
        <f>IF('Tree Inventory'!C806="","","Fruit Trees")</f>
      </c>
      <c r="C806">
        <f>IF('Tree Inventory'!C806="","",'Tree Inventory'!B806)</f>
      </c>
      <c r="D806">
        <f>IF('Tree Inventory'!C806="","",'Tree Inventory'!E806)</f>
      </c>
      <c r="E806">
        <f>IF('Tree Inventory'!C806="","",'Tree Inventory'!F806)</f>
      </c>
      <c r="F806">
        <f>IF('Tree Inventory'!C806="","",'Tree Inventory'!G806)</f>
      </c>
      <c r="G806">
        <f>IF('Tree Inventory'!C806="","",IF('Tree Inventory'!H806="","",TEXT('Tree Inventory'!H806,"yyyy-mm-dd")))</f>
      </c>
      <c r="H806">
        <f>IF('Tree Inventory'!C806="","",IF('Tree Inventory'!J806="Active","active","needs-review"))</f>
      </c>
      <c r="I806">
        <f>IF('Tree Inventory'!C806="","",'Tree Inventory'!L806)</f>
      </c>
      <c r="J806">
        <f>IF('Tree Inventory'!C806="","",'Tree Inventory'!D806)</f>
      </c>
      <c r="K806">
        <f>IF('Tree Inventory'!C806="","",'Tree Inventory'!I806)</f>
      </c>
      <c r="L806">
        <f>IF('Tree Inventory'!C806="","",'Tree Inventory'!A806)</f>
      </c>
    </row>
    <row r="807" spans="1:12" x14ac:dyDescent="0.25">
      <c r="A807">
        <f>IF('Tree Inventory'!C807="","",'Tree Inventory'!C807)</f>
      </c>
      <c r="B807">
        <f>IF('Tree Inventory'!C807="","","Fruit Trees")</f>
      </c>
      <c r="C807">
        <f>IF('Tree Inventory'!C807="","",'Tree Inventory'!B807)</f>
      </c>
      <c r="D807">
        <f>IF('Tree Inventory'!C807="","",'Tree Inventory'!E807)</f>
      </c>
      <c r="E807">
        <f>IF('Tree Inventory'!C807="","",'Tree Inventory'!F807)</f>
      </c>
      <c r="F807">
        <f>IF('Tree Inventory'!C807="","",'Tree Inventory'!G807)</f>
      </c>
      <c r="G807">
        <f>IF('Tree Inventory'!C807="","",IF('Tree Inventory'!H807="","",TEXT('Tree Inventory'!H807,"yyyy-mm-dd")))</f>
      </c>
      <c r="H807">
        <f>IF('Tree Inventory'!C807="","",IF('Tree Inventory'!J807="Active","active","needs-review"))</f>
      </c>
      <c r="I807">
        <f>IF('Tree Inventory'!C807="","",'Tree Inventory'!L807)</f>
      </c>
      <c r="J807">
        <f>IF('Tree Inventory'!C807="","",'Tree Inventory'!D807)</f>
      </c>
      <c r="K807">
        <f>IF('Tree Inventory'!C807="","",'Tree Inventory'!I807)</f>
      </c>
      <c r="L807">
        <f>IF('Tree Inventory'!C807="","",'Tree Inventory'!A807)</f>
      </c>
    </row>
    <row r="808" spans="1:12" x14ac:dyDescent="0.25">
      <c r="A808">
        <f>IF('Tree Inventory'!C808="","",'Tree Inventory'!C808)</f>
      </c>
      <c r="B808">
        <f>IF('Tree Inventory'!C808="","","Fruit Trees")</f>
      </c>
      <c r="C808">
        <f>IF('Tree Inventory'!C808="","",'Tree Inventory'!B808)</f>
      </c>
      <c r="D808">
        <f>IF('Tree Inventory'!C808="","",'Tree Inventory'!E808)</f>
      </c>
      <c r="E808">
        <f>IF('Tree Inventory'!C808="","",'Tree Inventory'!F808)</f>
      </c>
      <c r="F808">
        <f>IF('Tree Inventory'!C808="","",'Tree Inventory'!G808)</f>
      </c>
      <c r="G808">
        <f>IF('Tree Inventory'!C808="","",IF('Tree Inventory'!H808="","",TEXT('Tree Inventory'!H808,"yyyy-mm-dd")))</f>
      </c>
      <c r="H808">
        <f>IF('Tree Inventory'!C808="","",IF('Tree Inventory'!J808="Active","active","needs-review"))</f>
      </c>
      <c r="I808">
        <f>IF('Tree Inventory'!C808="","",'Tree Inventory'!L808)</f>
      </c>
      <c r="J808">
        <f>IF('Tree Inventory'!C808="","",'Tree Inventory'!D808)</f>
      </c>
      <c r="K808">
        <f>IF('Tree Inventory'!C808="","",'Tree Inventory'!I808)</f>
      </c>
      <c r="L808">
        <f>IF('Tree Inventory'!C808="","",'Tree Inventory'!A808)</f>
      </c>
    </row>
    <row r="809" spans="1:12" x14ac:dyDescent="0.25">
      <c r="A809">
        <f>IF('Tree Inventory'!C809="","",'Tree Inventory'!C809)</f>
      </c>
      <c r="B809">
        <f>IF('Tree Inventory'!C809="","","Fruit Trees")</f>
      </c>
      <c r="C809">
        <f>IF('Tree Inventory'!C809="","",'Tree Inventory'!B809)</f>
      </c>
      <c r="D809">
        <f>IF('Tree Inventory'!C809="","",'Tree Inventory'!E809)</f>
      </c>
      <c r="E809">
        <f>IF('Tree Inventory'!C809="","",'Tree Inventory'!F809)</f>
      </c>
      <c r="F809">
        <f>IF('Tree Inventory'!C809="","",'Tree Inventory'!G809)</f>
      </c>
      <c r="G809">
        <f>IF('Tree Inventory'!C809="","",IF('Tree Inventory'!H809="","",TEXT('Tree Inventory'!H809,"yyyy-mm-dd")))</f>
      </c>
      <c r="H809">
        <f>IF('Tree Inventory'!C809="","",IF('Tree Inventory'!J809="Active","active","needs-review"))</f>
      </c>
      <c r="I809">
        <f>IF('Tree Inventory'!C809="","",'Tree Inventory'!L809)</f>
      </c>
      <c r="J809">
        <f>IF('Tree Inventory'!C809="","",'Tree Inventory'!D809)</f>
      </c>
      <c r="K809">
        <f>IF('Tree Inventory'!C809="","",'Tree Inventory'!I809)</f>
      </c>
      <c r="L809">
        <f>IF('Tree Inventory'!C809="","",'Tree Inventory'!A809)</f>
      </c>
    </row>
    <row r="810" spans="1:12" x14ac:dyDescent="0.25">
      <c r="A810">
        <f>IF('Tree Inventory'!C810="","",'Tree Inventory'!C810)</f>
      </c>
      <c r="B810">
        <f>IF('Tree Inventory'!C810="","","Fruit Trees")</f>
      </c>
      <c r="C810">
        <f>IF('Tree Inventory'!C810="","",'Tree Inventory'!B810)</f>
      </c>
      <c r="D810">
        <f>IF('Tree Inventory'!C810="","",'Tree Inventory'!E810)</f>
      </c>
      <c r="E810">
        <f>IF('Tree Inventory'!C810="","",'Tree Inventory'!F810)</f>
      </c>
      <c r="F810">
        <f>IF('Tree Inventory'!C810="","",'Tree Inventory'!G810)</f>
      </c>
      <c r="G810">
        <f>IF('Tree Inventory'!C810="","",IF('Tree Inventory'!H810="","",TEXT('Tree Inventory'!H810,"yyyy-mm-dd")))</f>
      </c>
      <c r="H810">
        <f>IF('Tree Inventory'!C810="","",IF('Tree Inventory'!J810="Active","active","needs-review"))</f>
      </c>
      <c r="I810">
        <f>IF('Tree Inventory'!C810="","",'Tree Inventory'!L810)</f>
      </c>
      <c r="J810">
        <f>IF('Tree Inventory'!C810="","",'Tree Inventory'!D810)</f>
      </c>
      <c r="K810">
        <f>IF('Tree Inventory'!C810="","",'Tree Inventory'!I810)</f>
      </c>
      <c r="L810">
        <f>IF('Tree Inventory'!C810="","",'Tree Inventory'!A810)</f>
      </c>
    </row>
    <row r="811" spans="1:12" x14ac:dyDescent="0.25">
      <c r="A811">
        <f>IF('Tree Inventory'!C811="","",'Tree Inventory'!C811)</f>
      </c>
      <c r="B811">
        <f>IF('Tree Inventory'!C811="","","Fruit Trees")</f>
      </c>
      <c r="C811">
        <f>IF('Tree Inventory'!C811="","",'Tree Inventory'!B811)</f>
      </c>
      <c r="D811">
        <f>IF('Tree Inventory'!C811="","",'Tree Inventory'!E811)</f>
      </c>
      <c r="E811">
        <f>IF('Tree Inventory'!C811="","",'Tree Inventory'!F811)</f>
      </c>
      <c r="F811">
        <f>IF('Tree Inventory'!C811="","",'Tree Inventory'!G811)</f>
      </c>
      <c r="G811">
        <f>IF('Tree Inventory'!C811="","",IF('Tree Inventory'!H811="","",TEXT('Tree Inventory'!H811,"yyyy-mm-dd")))</f>
      </c>
      <c r="H811">
        <f>IF('Tree Inventory'!C811="","",IF('Tree Inventory'!J811="Active","active","needs-review"))</f>
      </c>
      <c r="I811">
        <f>IF('Tree Inventory'!C811="","",'Tree Inventory'!L811)</f>
      </c>
      <c r="J811">
        <f>IF('Tree Inventory'!C811="","",'Tree Inventory'!D811)</f>
      </c>
      <c r="K811">
        <f>IF('Tree Inventory'!C811="","",'Tree Inventory'!I811)</f>
      </c>
      <c r="L811">
        <f>IF('Tree Inventory'!C811="","",'Tree Inventory'!A811)</f>
      </c>
    </row>
    <row r="812" spans="1:12" x14ac:dyDescent="0.25">
      <c r="A812">
        <f>IF('Tree Inventory'!C812="","",'Tree Inventory'!C812)</f>
      </c>
      <c r="B812">
        <f>IF('Tree Inventory'!C812="","","Fruit Trees")</f>
      </c>
      <c r="C812">
        <f>IF('Tree Inventory'!C812="","",'Tree Inventory'!B812)</f>
      </c>
      <c r="D812">
        <f>IF('Tree Inventory'!C812="","",'Tree Inventory'!E812)</f>
      </c>
      <c r="E812">
        <f>IF('Tree Inventory'!C812="","",'Tree Inventory'!F812)</f>
      </c>
      <c r="F812">
        <f>IF('Tree Inventory'!C812="","",'Tree Inventory'!G812)</f>
      </c>
      <c r="G812">
        <f>IF('Tree Inventory'!C812="","",IF('Tree Inventory'!H812="","",TEXT('Tree Inventory'!H812,"yyyy-mm-dd")))</f>
      </c>
      <c r="H812">
        <f>IF('Tree Inventory'!C812="","",IF('Tree Inventory'!J812="Active","active","needs-review"))</f>
      </c>
      <c r="I812">
        <f>IF('Tree Inventory'!C812="","",'Tree Inventory'!L812)</f>
      </c>
      <c r="J812">
        <f>IF('Tree Inventory'!C812="","",'Tree Inventory'!D812)</f>
      </c>
      <c r="K812">
        <f>IF('Tree Inventory'!C812="","",'Tree Inventory'!I812)</f>
      </c>
      <c r="L812">
        <f>IF('Tree Inventory'!C812="","",'Tree Inventory'!A812)</f>
      </c>
    </row>
    <row r="813" spans="1:12" x14ac:dyDescent="0.25">
      <c r="A813">
        <f>IF('Tree Inventory'!C813="","",'Tree Inventory'!C813)</f>
      </c>
      <c r="B813">
        <f>IF('Tree Inventory'!C813="","","Fruit Trees")</f>
      </c>
      <c r="C813">
        <f>IF('Tree Inventory'!C813="","",'Tree Inventory'!B813)</f>
      </c>
      <c r="D813">
        <f>IF('Tree Inventory'!C813="","",'Tree Inventory'!E813)</f>
      </c>
      <c r="E813">
        <f>IF('Tree Inventory'!C813="","",'Tree Inventory'!F813)</f>
      </c>
      <c r="F813">
        <f>IF('Tree Inventory'!C813="","",'Tree Inventory'!G813)</f>
      </c>
      <c r="G813">
        <f>IF('Tree Inventory'!C813="","",IF('Tree Inventory'!H813="","",TEXT('Tree Inventory'!H813,"yyyy-mm-dd")))</f>
      </c>
      <c r="H813">
        <f>IF('Tree Inventory'!C813="","",IF('Tree Inventory'!J813="Active","active","needs-review"))</f>
      </c>
      <c r="I813">
        <f>IF('Tree Inventory'!C813="","",'Tree Inventory'!L813)</f>
      </c>
      <c r="J813">
        <f>IF('Tree Inventory'!C813="","",'Tree Inventory'!D813)</f>
      </c>
      <c r="K813">
        <f>IF('Tree Inventory'!C813="","",'Tree Inventory'!I813)</f>
      </c>
      <c r="L813">
        <f>IF('Tree Inventory'!C813="","",'Tree Inventory'!A813)</f>
      </c>
    </row>
    <row r="814" spans="1:12" x14ac:dyDescent="0.25">
      <c r="A814">
        <f>IF('Tree Inventory'!C814="","",'Tree Inventory'!C814)</f>
      </c>
      <c r="B814">
        <f>IF('Tree Inventory'!C814="","","Fruit Trees")</f>
      </c>
      <c r="C814">
        <f>IF('Tree Inventory'!C814="","",'Tree Inventory'!B814)</f>
      </c>
      <c r="D814">
        <f>IF('Tree Inventory'!C814="","",'Tree Inventory'!E814)</f>
      </c>
      <c r="E814">
        <f>IF('Tree Inventory'!C814="","",'Tree Inventory'!F814)</f>
      </c>
      <c r="F814">
        <f>IF('Tree Inventory'!C814="","",'Tree Inventory'!G814)</f>
      </c>
      <c r="G814">
        <f>IF('Tree Inventory'!C814="","",IF('Tree Inventory'!H814="","",TEXT('Tree Inventory'!H814,"yyyy-mm-dd")))</f>
      </c>
      <c r="H814">
        <f>IF('Tree Inventory'!C814="","",IF('Tree Inventory'!J814="Active","active","needs-review"))</f>
      </c>
      <c r="I814">
        <f>IF('Tree Inventory'!C814="","",'Tree Inventory'!L814)</f>
      </c>
      <c r="J814">
        <f>IF('Tree Inventory'!C814="","",'Tree Inventory'!D814)</f>
      </c>
      <c r="K814">
        <f>IF('Tree Inventory'!C814="","",'Tree Inventory'!I814)</f>
      </c>
      <c r="L814">
        <f>IF('Tree Inventory'!C814="","",'Tree Inventory'!A814)</f>
      </c>
    </row>
    <row r="815" spans="1:12" x14ac:dyDescent="0.25">
      <c r="A815">
        <f>IF('Tree Inventory'!C815="","",'Tree Inventory'!C815)</f>
      </c>
      <c r="B815">
        <f>IF('Tree Inventory'!C815="","","Fruit Trees")</f>
      </c>
      <c r="C815">
        <f>IF('Tree Inventory'!C815="","",'Tree Inventory'!B815)</f>
      </c>
      <c r="D815">
        <f>IF('Tree Inventory'!C815="","",'Tree Inventory'!E815)</f>
      </c>
      <c r="E815">
        <f>IF('Tree Inventory'!C815="","",'Tree Inventory'!F815)</f>
      </c>
      <c r="F815">
        <f>IF('Tree Inventory'!C815="","",'Tree Inventory'!G815)</f>
      </c>
      <c r="G815">
        <f>IF('Tree Inventory'!C815="","",IF('Tree Inventory'!H815="","",TEXT('Tree Inventory'!H815,"yyyy-mm-dd")))</f>
      </c>
      <c r="H815">
        <f>IF('Tree Inventory'!C815="","",IF('Tree Inventory'!J815="Active","active","needs-review"))</f>
      </c>
      <c r="I815">
        <f>IF('Tree Inventory'!C815="","",'Tree Inventory'!L815)</f>
      </c>
      <c r="J815">
        <f>IF('Tree Inventory'!C815="","",'Tree Inventory'!D815)</f>
      </c>
      <c r="K815">
        <f>IF('Tree Inventory'!C815="","",'Tree Inventory'!I815)</f>
      </c>
      <c r="L815">
        <f>IF('Tree Inventory'!C815="","",'Tree Inventory'!A815)</f>
      </c>
    </row>
    <row r="816" spans="1:12" x14ac:dyDescent="0.25">
      <c r="A816">
        <f>IF('Tree Inventory'!C816="","",'Tree Inventory'!C816)</f>
      </c>
      <c r="B816">
        <f>IF('Tree Inventory'!C816="","","Fruit Trees")</f>
      </c>
      <c r="C816">
        <f>IF('Tree Inventory'!C816="","",'Tree Inventory'!B816)</f>
      </c>
      <c r="D816">
        <f>IF('Tree Inventory'!C816="","",'Tree Inventory'!E816)</f>
      </c>
      <c r="E816">
        <f>IF('Tree Inventory'!C816="","",'Tree Inventory'!F816)</f>
      </c>
      <c r="F816">
        <f>IF('Tree Inventory'!C816="","",'Tree Inventory'!G816)</f>
      </c>
      <c r="G816">
        <f>IF('Tree Inventory'!C816="","",IF('Tree Inventory'!H816="","",TEXT('Tree Inventory'!H816,"yyyy-mm-dd")))</f>
      </c>
      <c r="H816">
        <f>IF('Tree Inventory'!C816="","",IF('Tree Inventory'!J816="Active","active","needs-review"))</f>
      </c>
      <c r="I816">
        <f>IF('Tree Inventory'!C816="","",'Tree Inventory'!L816)</f>
      </c>
      <c r="J816">
        <f>IF('Tree Inventory'!C816="","",'Tree Inventory'!D816)</f>
      </c>
      <c r="K816">
        <f>IF('Tree Inventory'!C816="","",'Tree Inventory'!I816)</f>
      </c>
      <c r="L816">
        <f>IF('Tree Inventory'!C816="","",'Tree Inventory'!A816)</f>
      </c>
    </row>
    <row r="817" spans="1:12" x14ac:dyDescent="0.25">
      <c r="A817">
        <f>IF('Tree Inventory'!C817="","",'Tree Inventory'!C817)</f>
      </c>
      <c r="B817">
        <f>IF('Tree Inventory'!C817="","","Fruit Trees")</f>
      </c>
      <c r="C817">
        <f>IF('Tree Inventory'!C817="","",'Tree Inventory'!B817)</f>
      </c>
      <c r="D817">
        <f>IF('Tree Inventory'!C817="","",'Tree Inventory'!E817)</f>
      </c>
      <c r="E817">
        <f>IF('Tree Inventory'!C817="","",'Tree Inventory'!F817)</f>
      </c>
      <c r="F817">
        <f>IF('Tree Inventory'!C817="","",'Tree Inventory'!G817)</f>
      </c>
      <c r="G817">
        <f>IF('Tree Inventory'!C817="","",IF('Tree Inventory'!H817="","",TEXT('Tree Inventory'!H817,"yyyy-mm-dd")))</f>
      </c>
      <c r="H817">
        <f>IF('Tree Inventory'!C817="","",IF('Tree Inventory'!J817="Active","active","needs-review"))</f>
      </c>
      <c r="I817">
        <f>IF('Tree Inventory'!C817="","",'Tree Inventory'!L817)</f>
      </c>
      <c r="J817">
        <f>IF('Tree Inventory'!C817="","",'Tree Inventory'!D817)</f>
      </c>
      <c r="K817">
        <f>IF('Tree Inventory'!C817="","",'Tree Inventory'!I817)</f>
      </c>
      <c r="L817">
        <f>IF('Tree Inventory'!C817="","",'Tree Inventory'!A817)</f>
      </c>
    </row>
    <row r="818" spans="1:12" x14ac:dyDescent="0.25">
      <c r="A818">
        <f>IF('Tree Inventory'!C818="","",'Tree Inventory'!C818)</f>
      </c>
      <c r="B818">
        <f>IF('Tree Inventory'!C818="","","Fruit Trees")</f>
      </c>
      <c r="C818">
        <f>IF('Tree Inventory'!C818="","",'Tree Inventory'!B818)</f>
      </c>
      <c r="D818">
        <f>IF('Tree Inventory'!C818="","",'Tree Inventory'!E818)</f>
      </c>
      <c r="E818">
        <f>IF('Tree Inventory'!C818="","",'Tree Inventory'!F818)</f>
      </c>
      <c r="F818">
        <f>IF('Tree Inventory'!C818="","",'Tree Inventory'!G818)</f>
      </c>
      <c r="G818">
        <f>IF('Tree Inventory'!C818="","",IF('Tree Inventory'!H818="","",TEXT('Tree Inventory'!H818,"yyyy-mm-dd")))</f>
      </c>
      <c r="H818">
        <f>IF('Tree Inventory'!C818="","",IF('Tree Inventory'!J818="Active","active","needs-review"))</f>
      </c>
      <c r="I818">
        <f>IF('Tree Inventory'!C818="","",'Tree Inventory'!L818)</f>
      </c>
      <c r="J818">
        <f>IF('Tree Inventory'!C818="","",'Tree Inventory'!D818)</f>
      </c>
      <c r="K818">
        <f>IF('Tree Inventory'!C818="","",'Tree Inventory'!I818)</f>
      </c>
      <c r="L818">
        <f>IF('Tree Inventory'!C818="","",'Tree Inventory'!A818)</f>
      </c>
    </row>
    <row r="819" spans="1:12" x14ac:dyDescent="0.25">
      <c r="A819">
        <f>IF('Tree Inventory'!C819="","",'Tree Inventory'!C819)</f>
      </c>
      <c r="B819">
        <f>IF('Tree Inventory'!C819="","","Fruit Trees")</f>
      </c>
      <c r="C819">
        <f>IF('Tree Inventory'!C819="","",'Tree Inventory'!B819)</f>
      </c>
      <c r="D819">
        <f>IF('Tree Inventory'!C819="","",'Tree Inventory'!E819)</f>
      </c>
      <c r="E819">
        <f>IF('Tree Inventory'!C819="","",'Tree Inventory'!F819)</f>
      </c>
      <c r="F819">
        <f>IF('Tree Inventory'!C819="","",'Tree Inventory'!G819)</f>
      </c>
      <c r="G819">
        <f>IF('Tree Inventory'!C819="","",IF('Tree Inventory'!H819="","",TEXT('Tree Inventory'!H819,"yyyy-mm-dd")))</f>
      </c>
      <c r="H819">
        <f>IF('Tree Inventory'!C819="","",IF('Tree Inventory'!J819="Active","active","needs-review"))</f>
      </c>
      <c r="I819">
        <f>IF('Tree Inventory'!C819="","",'Tree Inventory'!L819)</f>
      </c>
      <c r="J819">
        <f>IF('Tree Inventory'!C819="","",'Tree Inventory'!D819)</f>
      </c>
      <c r="K819">
        <f>IF('Tree Inventory'!C819="","",'Tree Inventory'!I819)</f>
      </c>
      <c r="L819">
        <f>IF('Tree Inventory'!C819="","",'Tree Inventory'!A819)</f>
      </c>
    </row>
    <row r="820" spans="1:12" x14ac:dyDescent="0.25">
      <c r="A820">
        <f>IF('Tree Inventory'!C820="","",'Tree Inventory'!C820)</f>
      </c>
      <c r="B820">
        <f>IF('Tree Inventory'!C820="","","Fruit Trees")</f>
      </c>
      <c r="C820">
        <f>IF('Tree Inventory'!C820="","",'Tree Inventory'!B820)</f>
      </c>
      <c r="D820">
        <f>IF('Tree Inventory'!C820="","",'Tree Inventory'!E820)</f>
      </c>
      <c r="E820">
        <f>IF('Tree Inventory'!C820="","",'Tree Inventory'!F820)</f>
      </c>
      <c r="F820">
        <f>IF('Tree Inventory'!C820="","",'Tree Inventory'!G820)</f>
      </c>
      <c r="G820">
        <f>IF('Tree Inventory'!C820="","",IF('Tree Inventory'!H820="","",TEXT('Tree Inventory'!H820,"yyyy-mm-dd")))</f>
      </c>
      <c r="H820">
        <f>IF('Tree Inventory'!C820="","",IF('Tree Inventory'!J820="Active","active","needs-review"))</f>
      </c>
      <c r="I820">
        <f>IF('Tree Inventory'!C820="","",'Tree Inventory'!L820)</f>
      </c>
      <c r="J820">
        <f>IF('Tree Inventory'!C820="","",'Tree Inventory'!D820)</f>
      </c>
      <c r="K820">
        <f>IF('Tree Inventory'!C820="","",'Tree Inventory'!I820)</f>
      </c>
      <c r="L820">
        <f>IF('Tree Inventory'!C820="","",'Tree Inventory'!A820)</f>
      </c>
    </row>
    <row r="821" spans="1:12" x14ac:dyDescent="0.25">
      <c r="A821">
        <f>IF('Tree Inventory'!C821="","",'Tree Inventory'!C821)</f>
      </c>
      <c r="B821">
        <f>IF('Tree Inventory'!C821="","","Fruit Trees")</f>
      </c>
      <c r="C821">
        <f>IF('Tree Inventory'!C821="","",'Tree Inventory'!B821)</f>
      </c>
      <c r="D821">
        <f>IF('Tree Inventory'!C821="","",'Tree Inventory'!E821)</f>
      </c>
      <c r="E821">
        <f>IF('Tree Inventory'!C821="","",'Tree Inventory'!F821)</f>
      </c>
      <c r="F821">
        <f>IF('Tree Inventory'!C821="","",'Tree Inventory'!G821)</f>
      </c>
      <c r="G821">
        <f>IF('Tree Inventory'!C821="","",IF('Tree Inventory'!H821="","",TEXT('Tree Inventory'!H821,"yyyy-mm-dd")))</f>
      </c>
      <c r="H821">
        <f>IF('Tree Inventory'!C821="","",IF('Tree Inventory'!J821="Active","active","needs-review"))</f>
      </c>
      <c r="I821">
        <f>IF('Tree Inventory'!C821="","",'Tree Inventory'!L821)</f>
      </c>
      <c r="J821">
        <f>IF('Tree Inventory'!C821="","",'Tree Inventory'!D821)</f>
      </c>
      <c r="K821">
        <f>IF('Tree Inventory'!C821="","",'Tree Inventory'!I821)</f>
      </c>
      <c r="L821">
        <f>IF('Tree Inventory'!C821="","",'Tree Inventory'!A821)</f>
      </c>
    </row>
    <row r="822" spans="1:12" x14ac:dyDescent="0.25">
      <c r="A822">
        <f>IF('Tree Inventory'!C822="","",'Tree Inventory'!C822)</f>
      </c>
      <c r="B822">
        <f>IF('Tree Inventory'!C822="","","Fruit Trees")</f>
      </c>
      <c r="C822">
        <f>IF('Tree Inventory'!C822="","",'Tree Inventory'!B822)</f>
      </c>
      <c r="D822">
        <f>IF('Tree Inventory'!C822="","",'Tree Inventory'!E822)</f>
      </c>
      <c r="E822">
        <f>IF('Tree Inventory'!C822="","",'Tree Inventory'!F822)</f>
      </c>
      <c r="F822">
        <f>IF('Tree Inventory'!C822="","",'Tree Inventory'!G822)</f>
      </c>
      <c r="G822">
        <f>IF('Tree Inventory'!C822="","",IF('Tree Inventory'!H822="","",TEXT('Tree Inventory'!H822,"yyyy-mm-dd")))</f>
      </c>
      <c r="H822">
        <f>IF('Tree Inventory'!C822="","",IF('Tree Inventory'!J822="Active","active","needs-review"))</f>
      </c>
      <c r="I822">
        <f>IF('Tree Inventory'!C822="","",'Tree Inventory'!L822)</f>
      </c>
      <c r="J822">
        <f>IF('Tree Inventory'!C822="","",'Tree Inventory'!D822)</f>
      </c>
      <c r="K822">
        <f>IF('Tree Inventory'!C822="","",'Tree Inventory'!I822)</f>
      </c>
      <c r="L822">
        <f>IF('Tree Inventory'!C822="","",'Tree Inventory'!A822)</f>
      </c>
    </row>
    <row r="823" spans="1:12" x14ac:dyDescent="0.25">
      <c r="A823">
        <f>IF('Tree Inventory'!C823="","",'Tree Inventory'!C823)</f>
      </c>
      <c r="B823">
        <f>IF('Tree Inventory'!C823="","","Fruit Trees")</f>
      </c>
      <c r="C823">
        <f>IF('Tree Inventory'!C823="","",'Tree Inventory'!B823)</f>
      </c>
      <c r="D823">
        <f>IF('Tree Inventory'!C823="","",'Tree Inventory'!E823)</f>
      </c>
      <c r="E823">
        <f>IF('Tree Inventory'!C823="","",'Tree Inventory'!F823)</f>
      </c>
      <c r="F823">
        <f>IF('Tree Inventory'!C823="","",'Tree Inventory'!G823)</f>
      </c>
      <c r="G823">
        <f>IF('Tree Inventory'!C823="","",IF('Tree Inventory'!H823="","",TEXT('Tree Inventory'!H823,"yyyy-mm-dd")))</f>
      </c>
      <c r="H823">
        <f>IF('Tree Inventory'!C823="","",IF('Tree Inventory'!J823="Active","active","needs-review"))</f>
      </c>
      <c r="I823">
        <f>IF('Tree Inventory'!C823="","",'Tree Inventory'!L823)</f>
      </c>
      <c r="J823">
        <f>IF('Tree Inventory'!C823="","",'Tree Inventory'!D823)</f>
      </c>
      <c r="K823">
        <f>IF('Tree Inventory'!C823="","",'Tree Inventory'!I823)</f>
      </c>
      <c r="L823">
        <f>IF('Tree Inventory'!C823="","",'Tree Inventory'!A823)</f>
      </c>
    </row>
    <row r="824" spans="1:12" x14ac:dyDescent="0.25">
      <c r="A824">
        <f>IF('Tree Inventory'!C824="","",'Tree Inventory'!C824)</f>
      </c>
      <c r="B824">
        <f>IF('Tree Inventory'!C824="","","Fruit Trees")</f>
      </c>
      <c r="C824">
        <f>IF('Tree Inventory'!C824="","",'Tree Inventory'!B824)</f>
      </c>
      <c r="D824">
        <f>IF('Tree Inventory'!C824="","",'Tree Inventory'!E824)</f>
      </c>
      <c r="E824">
        <f>IF('Tree Inventory'!C824="","",'Tree Inventory'!F824)</f>
      </c>
      <c r="F824">
        <f>IF('Tree Inventory'!C824="","",'Tree Inventory'!G824)</f>
      </c>
      <c r="G824">
        <f>IF('Tree Inventory'!C824="","",IF('Tree Inventory'!H824="","",TEXT('Tree Inventory'!H824,"yyyy-mm-dd")))</f>
      </c>
      <c r="H824">
        <f>IF('Tree Inventory'!C824="","",IF('Tree Inventory'!J824="Active","active","needs-review"))</f>
      </c>
      <c r="I824">
        <f>IF('Tree Inventory'!C824="","",'Tree Inventory'!L824)</f>
      </c>
      <c r="J824">
        <f>IF('Tree Inventory'!C824="","",'Tree Inventory'!D824)</f>
      </c>
      <c r="K824">
        <f>IF('Tree Inventory'!C824="","",'Tree Inventory'!I824)</f>
      </c>
      <c r="L824">
        <f>IF('Tree Inventory'!C824="","",'Tree Inventory'!A824)</f>
      </c>
    </row>
    <row r="825" spans="1:12" x14ac:dyDescent="0.25">
      <c r="A825">
        <f>IF('Tree Inventory'!C825="","",'Tree Inventory'!C825)</f>
      </c>
      <c r="B825">
        <f>IF('Tree Inventory'!C825="","","Fruit Trees")</f>
      </c>
      <c r="C825">
        <f>IF('Tree Inventory'!C825="","",'Tree Inventory'!B825)</f>
      </c>
      <c r="D825">
        <f>IF('Tree Inventory'!C825="","",'Tree Inventory'!E825)</f>
      </c>
      <c r="E825">
        <f>IF('Tree Inventory'!C825="","",'Tree Inventory'!F825)</f>
      </c>
      <c r="F825">
        <f>IF('Tree Inventory'!C825="","",'Tree Inventory'!G825)</f>
      </c>
      <c r="G825">
        <f>IF('Tree Inventory'!C825="","",IF('Tree Inventory'!H825="","",TEXT('Tree Inventory'!H825,"yyyy-mm-dd")))</f>
      </c>
      <c r="H825">
        <f>IF('Tree Inventory'!C825="","",IF('Tree Inventory'!J825="Active","active","needs-review"))</f>
      </c>
      <c r="I825">
        <f>IF('Tree Inventory'!C825="","",'Tree Inventory'!L825)</f>
      </c>
      <c r="J825">
        <f>IF('Tree Inventory'!C825="","",'Tree Inventory'!D825)</f>
      </c>
      <c r="K825">
        <f>IF('Tree Inventory'!C825="","",'Tree Inventory'!I825)</f>
      </c>
      <c r="L825">
        <f>IF('Tree Inventory'!C825="","",'Tree Inventory'!A825)</f>
      </c>
    </row>
    <row r="826" spans="1:12" x14ac:dyDescent="0.25">
      <c r="A826">
        <f>IF('Tree Inventory'!C826="","",'Tree Inventory'!C826)</f>
      </c>
      <c r="B826">
        <f>IF('Tree Inventory'!C826="","","Fruit Trees")</f>
      </c>
      <c r="C826">
        <f>IF('Tree Inventory'!C826="","",'Tree Inventory'!B826)</f>
      </c>
      <c r="D826">
        <f>IF('Tree Inventory'!C826="","",'Tree Inventory'!E826)</f>
      </c>
      <c r="E826">
        <f>IF('Tree Inventory'!C826="","",'Tree Inventory'!F826)</f>
      </c>
      <c r="F826">
        <f>IF('Tree Inventory'!C826="","",'Tree Inventory'!G826)</f>
      </c>
      <c r="G826">
        <f>IF('Tree Inventory'!C826="","",IF('Tree Inventory'!H826="","",TEXT('Tree Inventory'!H826,"yyyy-mm-dd")))</f>
      </c>
      <c r="H826">
        <f>IF('Tree Inventory'!C826="","",IF('Tree Inventory'!J826="Active","active","needs-review"))</f>
      </c>
      <c r="I826">
        <f>IF('Tree Inventory'!C826="","",'Tree Inventory'!L826)</f>
      </c>
      <c r="J826">
        <f>IF('Tree Inventory'!C826="","",'Tree Inventory'!D826)</f>
      </c>
      <c r="K826">
        <f>IF('Tree Inventory'!C826="","",'Tree Inventory'!I826)</f>
      </c>
      <c r="L826">
        <f>IF('Tree Inventory'!C826="","",'Tree Inventory'!A826)</f>
      </c>
    </row>
    <row r="827" spans="1:12" x14ac:dyDescent="0.25">
      <c r="A827">
        <f>IF('Tree Inventory'!C827="","",'Tree Inventory'!C827)</f>
      </c>
      <c r="B827">
        <f>IF('Tree Inventory'!C827="","","Fruit Trees")</f>
      </c>
      <c r="C827">
        <f>IF('Tree Inventory'!C827="","",'Tree Inventory'!B827)</f>
      </c>
      <c r="D827">
        <f>IF('Tree Inventory'!C827="","",'Tree Inventory'!E827)</f>
      </c>
      <c r="E827">
        <f>IF('Tree Inventory'!C827="","",'Tree Inventory'!F827)</f>
      </c>
      <c r="F827">
        <f>IF('Tree Inventory'!C827="","",'Tree Inventory'!G827)</f>
      </c>
      <c r="G827">
        <f>IF('Tree Inventory'!C827="","",IF('Tree Inventory'!H827="","",TEXT('Tree Inventory'!H827,"yyyy-mm-dd")))</f>
      </c>
      <c r="H827">
        <f>IF('Tree Inventory'!C827="","",IF('Tree Inventory'!J827="Active","active","needs-review"))</f>
      </c>
      <c r="I827">
        <f>IF('Tree Inventory'!C827="","",'Tree Inventory'!L827)</f>
      </c>
      <c r="J827">
        <f>IF('Tree Inventory'!C827="","",'Tree Inventory'!D827)</f>
      </c>
      <c r="K827">
        <f>IF('Tree Inventory'!C827="","",'Tree Inventory'!I827)</f>
      </c>
      <c r="L827">
        <f>IF('Tree Inventory'!C827="","",'Tree Inventory'!A827)</f>
      </c>
    </row>
    <row r="828" spans="1:12" x14ac:dyDescent="0.25">
      <c r="A828">
        <f>IF('Tree Inventory'!C828="","",'Tree Inventory'!C828)</f>
      </c>
      <c r="B828">
        <f>IF('Tree Inventory'!C828="","","Fruit Trees")</f>
      </c>
      <c r="C828">
        <f>IF('Tree Inventory'!C828="","",'Tree Inventory'!B828)</f>
      </c>
      <c r="D828">
        <f>IF('Tree Inventory'!C828="","",'Tree Inventory'!E828)</f>
      </c>
      <c r="E828">
        <f>IF('Tree Inventory'!C828="","",'Tree Inventory'!F828)</f>
      </c>
      <c r="F828">
        <f>IF('Tree Inventory'!C828="","",'Tree Inventory'!G828)</f>
      </c>
      <c r="G828">
        <f>IF('Tree Inventory'!C828="","",IF('Tree Inventory'!H828="","",TEXT('Tree Inventory'!H828,"yyyy-mm-dd")))</f>
      </c>
      <c r="H828">
        <f>IF('Tree Inventory'!C828="","",IF('Tree Inventory'!J828="Active","active","needs-review"))</f>
      </c>
      <c r="I828">
        <f>IF('Tree Inventory'!C828="","",'Tree Inventory'!L828)</f>
      </c>
      <c r="J828">
        <f>IF('Tree Inventory'!C828="","",'Tree Inventory'!D828)</f>
      </c>
      <c r="K828">
        <f>IF('Tree Inventory'!C828="","",'Tree Inventory'!I828)</f>
      </c>
      <c r="L828">
        <f>IF('Tree Inventory'!C828="","",'Tree Inventory'!A828)</f>
      </c>
    </row>
    <row r="829" spans="1:12" x14ac:dyDescent="0.25">
      <c r="A829">
        <f>IF('Tree Inventory'!C829="","",'Tree Inventory'!C829)</f>
      </c>
      <c r="B829">
        <f>IF('Tree Inventory'!C829="","","Fruit Trees")</f>
      </c>
      <c r="C829">
        <f>IF('Tree Inventory'!C829="","",'Tree Inventory'!B829)</f>
      </c>
      <c r="D829">
        <f>IF('Tree Inventory'!C829="","",'Tree Inventory'!E829)</f>
      </c>
      <c r="E829">
        <f>IF('Tree Inventory'!C829="","",'Tree Inventory'!F829)</f>
      </c>
      <c r="F829">
        <f>IF('Tree Inventory'!C829="","",'Tree Inventory'!G829)</f>
      </c>
      <c r="G829">
        <f>IF('Tree Inventory'!C829="","",IF('Tree Inventory'!H829="","",TEXT('Tree Inventory'!H829,"yyyy-mm-dd")))</f>
      </c>
      <c r="H829">
        <f>IF('Tree Inventory'!C829="","",IF('Tree Inventory'!J829="Active","active","needs-review"))</f>
      </c>
      <c r="I829">
        <f>IF('Tree Inventory'!C829="","",'Tree Inventory'!L829)</f>
      </c>
      <c r="J829">
        <f>IF('Tree Inventory'!C829="","",'Tree Inventory'!D829)</f>
      </c>
      <c r="K829">
        <f>IF('Tree Inventory'!C829="","",'Tree Inventory'!I829)</f>
      </c>
      <c r="L829">
        <f>IF('Tree Inventory'!C829="","",'Tree Inventory'!A829)</f>
      </c>
    </row>
    <row r="830" spans="1:12" x14ac:dyDescent="0.25">
      <c r="A830">
        <f>IF('Tree Inventory'!C830="","",'Tree Inventory'!C830)</f>
      </c>
      <c r="B830">
        <f>IF('Tree Inventory'!C830="","","Fruit Trees")</f>
      </c>
      <c r="C830">
        <f>IF('Tree Inventory'!C830="","",'Tree Inventory'!B830)</f>
      </c>
      <c r="D830">
        <f>IF('Tree Inventory'!C830="","",'Tree Inventory'!E830)</f>
      </c>
      <c r="E830">
        <f>IF('Tree Inventory'!C830="","",'Tree Inventory'!F830)</f>
      </c>
      <c r="F830">
        <f>IF('Tree Inventory'!C830="","",'Tree Inventory'!G830)</f>
      </c>
      <c r="G830">
        <f>IF('Tree Inventory'!C830="","",IF('Tree Inventory'!H830="","",TEXT('Tree Inventory'!H830,"yyyy-mm-dd")))</f>
      </c>
      <c r="H830">
        <f>IF('Tree Inventory'!C830="","",IF('Tree Inventory'!J830="Active","active","needs-review"))</f>
      </c>
      <c r="I830">
        <f>IF('Tree Inventory'!C830="","",'Tree Inventory'!L830)</f>
      </c>
      <c r="J830">
        <f>IF('Tree Inventory'!C830="","",'Tree Inventory'!D830)</f>
      </c>
      <c r="K830">
        <f>IF('Tree Inventory'!C830="","",'Tree Inventory'!I830)</f>
      </c>
      <c r="L830">
        <f>IF('Tree Inventory'!C830="","",'Tree Inventory'!A830)</f>
      </c>
    </row>
    <row r="831" spans="1:12" x14ac:dyDescent="0.25">
      <c r="A831">
        <f>IF('Tree Inventory'!C831="","",'Tree Inventory'!C831)</f>
      </c>
      <c r="B831">
        <f>IF('Tree Inventory'!C831="","","Fruit Trees")</f>
      </c>
      <c r="C831">
        <f>IF('Tree Inventory'!C831="","",'Tree Inventory'!B831)</f>
      </c>
      <c r="D831">
        <f>IF('Tree Inventory'!C831="","",'Tree Inventory'!E831)</f>
      </c>
      <c r="E831">
        <f>IF('Tree Inventory'!C831="","",'Tree Inventory'!F831)</f>
      </c>
      <c r="F831">
        <f>IF('Tree Inventory'!C831="","",'Tree Inventory'!G831)</f>
      </c>
      <c r="G831">
        <f>IF('Tree Inventory'!C831="","",IF('Tree Inventory'!H831="","",TEXT('Tree Inventory'!H831,"yyyy-mm-dd")))</f>
      </c>
      <c r="H831">
        <f>IF('Tree Inventory'!C831="","",IF('Tree Inventory'!J831="Active","active","needs-review"))</f>
      </c>
      <c r="I831">
        <f>IF('Tree Inventory'!C831="","",'Tree Inventory'!L831)</f>
      </c>
      <c r="J831">
        <f>IF('Tree Inventory'!C831="","",'Tree Inventory'!D831)</f>
      </c>
      <c r="K831">
        <f>IF('Tree Inventory'!C831="","",'Tree Inventory'!I831)</f>
      </c>
      <c r="L831">
        <f>IF('Tree Inventory'!C831="","",'Tree Inventory'!A831)</f>
      </c>
    </row>
    <row r="832" spans="1:12" x14ac:dyDescent="0.25">
      <c r="A832">
        <f>IF('Tree Inventory'!C832="","",'Tree Inventory'!C832)</f>
      </c>
      <c r="B832">
        <f>IF('Tree Inventory'!C832="","","Fruit Trees")</f>
      </c>
      <c r="C832">
        <f>IF('Tree Inventory'!C832="","",'Tree Inventory'!B832)</f>
      </c>
      <c r="D832">
        <f>IF('Tree Inventory'!C832="","",'Tree Inventory'!E832)</f>
      </c>
      <c r="E832">
        <f>IF('Tree Inventory'!C832="","",'Tree Inventory'!F832)</f>
      </c>
      <c r="F832">
        <f>IF('Tree Inventory'!C832="","",'Tree Inventory'!G832)</f>
      </c>
      <c r="G832">
        <f>IF('Tree Inventory'!C832="","",IF('Tree Inventory'!H832="","",TEXT('Tree Inventory'!H832,"yyyy-mm-dd")))</f>
      </c>
      <c r="H832">
        <f>IF('Tree Inventory'!C832="","",IF('Tree Inventory'!J832="Active","active","needs-review"))</f>
      </c>
      <c r="I832">
        <f>IF('Tree Inventory'!C832="","",'Tree Inventory'!L832)</f>
      </c>
      <c r="J832">
        <f>IF('Tree Inventory'!C832="","",'Tree Inventory'!D832)</f>
      </c>
      <c r="K832">
        <f>IF('Tree Inventory'!C832="","",'Tree Inventory'!I832)</f>
      </c>
      <c r="L832">
        <f>IF('Tree Inventory'!C832="","",'Tree Inventory'!A832)</f>
      </c>
    </row>
    <row r="833" spans="1:12" x14ac:dyDescent="0.25">
      <c r="A833">
        <f>IF('Tree Inventory'!C833="","",'Tree Inventory'!C833)</f>
      </c>
      <c r="B833">
        <f>IF('Tree Inventory'!C833="","","Fruit Trees")</f>
      </c>
      <c r="C833">
        <f>IF('Tree Inventory'!C833="","",'Tree Inventory'!B833)</f>
      </c>
      <c r="D833">
        <f>IF('Tree Inventory'!C833="","",'Tree Inventory'!E833)</f>
      </c>
      <c r="E833">
        <f>IF('Tree Inventory'!C833="","",'Tree Inventory'!F833)</f>
      </c>
      <c r="F833">
        <f>IF('Tree Inventory'!C833="","",'Tree Inventory'!G833)</f>
      </c>
      <c r="G833">
        <f>IF('Tree Inventory'!C833="","",IF('Tree Inventory'!H833="","",TEXT('Tree Inventory'!H833,"yyyy-mm-dd")))</f>
      </c>
      <c r="H833">
        <f>IF('Tree Inventory'!C833="","",IF('Tree Inventory'!J833="Active","active","needs-review"))</f>
      </c>
      <c r="I833">
        <f>IF('Tree Inventory'!C833="","",'Tree Inventory'!L833)</f>
      </c>
      <c r="J833">
        <f>IF('Tree Inventory'!C833="","",'Tree Inventory'!D833)</f>
      </c>
      <c r="K833">
        <f>IF('Tree Inventory'!C833="","",'Tree Inventory'!I833)</f>
      </c>
      <c r="L833">
        <f>IF('Tree Inventory'!C833="","",'Tree Inventory'!A833)</f>
      </c>
    </row>
    <row r="834" spans="1:12" x14ac:dyDescent="0.25">
      <c r="A834">
        <f>IF('Tree Inventory'!C834="","",'Tree Inventory'!C834)</f>
      </c>
      <c r="B834">
        <f>IF('Tree Inventory'!C834="","","Fruit Trees")</f>
      </c>
      <c r="C834">
        <f>IF('Tree Inventory'!C834="","",'Tree Inventory'!B834)</f>
      </c>
      <c r="D834">
        <f>IF('Tree Inventory'!C834="","",'Tree Inventory'!E834)</f>
      </c>
      <c r="E834">
        <f>IF('Tree Inventory'!C834="","",'Tree Inventory'!F834)</f>
      </c>
      <c r="F834">
        <f>IF('Tree Inventory'!C834="","",'Tree Inventory'!G834)</f>
      </c>
      <c r="G834">
        <f>IF('Tree Inventory'!C834="","",IF('Tree Inventory'!H834="","",TEXT('Tree Inventory'!H834,"yyyy-mm-dd")))</f>
      </c>
      <c r="H834">
        <f>IF('Tree Inventory'!C834="","",IF('Tree Inventory'!J834="Active","active","needs-review"))</f>
      </c>
      <c r="I834">
        <f>IF('Tree Inventory'!C834="","",'Tree Inventory'!L834)</f>
      </c>
      <c r="J834">
        <f>IF('Tree Inventory'!C834="","",'Tree Inventory'!D834)</f>
      </c>
      <c r="K834">
        <f>IF('Tree Inventory'!C834="","",'Tree Inventory'!I834)</f>
      </c>
      <c r="L834">
        <f>IF('Tree Inventory'!C834="","",'Tree Inventory'!A834)</f>
      </c>
    </row>
    <row r="835" spans="1:12" x14ac:dyDescent="0.25">
      <c r="A835">
        <f>IF('Tree Inventory'!C835="","",'Tree Inventory'!C835)</f>
      </c>
      <c r="B835">
        <f>IF('Tree Inventory'!C835="","","Fruit Trees")</f>
      </c>
      <c r="C835">
        <f>IF('Tree Inventory'!C835="","",'Tree Inventory'!B835)</f>
      </c>
      <c r="D835">
        <f>IF('Tree Inventory'!C835="","",'Tree Inventory'!E835)</f>
      </c>
      <c r="E835">
        <f>IF('Tree Inventory'!C835="","",'Tree Inventory'!F835)</f>
      </c>
      <c r="F835">
        <f>IF('Tree Inventory'!C835="","",'Tree Inventory'!G835)</f>
      </c>
      <c r="G835">
        <f>IF('Tree Inventory'!C835="","",IF('Tree Inventory'!H835="","",TEXT('Tree Inventory'!H835,"yyyy-mm-dd")))</f>
      </c>
      <c r="H835">
        <f>IF('Tree Inventory'!C835="","",IF('Tree Inventory'!J835="Active","active","needs-review"))</f>
      </c>
      <c r="I835">
        <f>IF('Tree Inventory'!C835="","",'Tree Inventory'!L835)</f>
      </c>
      <c r="J835">
        <f>IF('Tree Inventory'!C835="","",'Tree Inventory'!D835)</f>
      </c>
      <c r="K835">
        <f>IF('Tree Inventory'!C835="","",'Tree Inventory'!I835)</f>
      </c>
      <c r="L835">
        <f>IF('Tree Inventory'!C835="","",'Tree Inventory'!A835)</f>
      </c>
    </row>
    <row r="836" spans="1:12" x14ac:dyDescent="0.25">
      <c r="A836">
        <f>IF('Tree Inventory'!C836="","",'Tree Inventory'!C836)</f>
      </c>
      <c r="B836">
        <f>IF('Tree Inventory'!C836="","","Fruit Trees")</f>
      </c>
      <c r="C836">
        <f>IF('Tree Inventory'!C836="","",'Tree Inventory'!B836)</f>
      </c>
      <c r="D836">
        <f>IF('Tree Inventory'!C836="","",'Tree Inventory'!E836)</f>
      </c>
      <c r="E836">
        <f>IF('Tree Inventory'!C836="","",'Tree Inventory'!F836)</f>
      </c>
      <c r="F836">
        <f>IF('Tree Inventory'!C836="","",'Tree Inventory'!G836)</f>
      </c>
      <c r="G836">
        <f>IF('Tree Inventory'!C836="","",IF('Tree Inventory'!H836="","",TEXT('Tree Inventory'!H836,"yyyy-mm-dd")))</f>
      </c>
      <c r="H836">
        <f>IF('Tree Inventory'!C836="","",IF('Tree Inventory'!J836="Active","active","needs-review"))</f>
      </c>
      <c r="I836">
        <f>IF('Tree Inventory'!C836="","",'Tree Inventory'!L836)</f>
      </c>
      <c r="J836">
        <f>IF('Tree Inventory'!C836="","",'Tree Inventory'!D836)</f>
      </c>
      <c r="K836">
        <f>IF('Tree Inventory'!C836="","",'Tree Inventory'!I836)</f>
      </c>
      <c r="L836">
        <f>IF('Tree Inventory'!C836="","",'Tree Inventory'!A836)</f>
      </c>
    </row>
    <row r="837" spans="1:12" x14ac:dyDescent="0.25">
      <c r="A837">
        <f>IF('Tree Inventory'!C837="","",'Tree Inventory'!C837)</f>
      </c>
      <c r="B837">
        <f>IF('Tree Inventory'!C837="","","Fruit Trees")</f>
      </c>
      <c r="C837">
        <f>IF('Tree Inventory'!C837="","",'Tree Inventory'!B837)</f>
      </c>
      <c r="D837">
        <f>IF('Tree Inventory'!C837="","",'Tree Inventory'!E837)</f>
      </c>
      <c r="E837">
        <f>IF('Tree Inventory'!C837="","",'Tree Inventory'!F837)</f>
      </c>
      <c r="F837">
        <f>IF('Tree Inventory'!C837="","",'Tree Inventory'!G837)</f>
      </c>
      <c r="G837">
        <f>IF('Tree Inventory'!C837="","",IF('Tree Inventory'!H837="","",TEXT('Tree Inventory'!H837,"yyyy-mm-dd")))</f>
      </c>
      <c r="H837">
        <f>IF('Tree Inventory'!C837="","",IF('Tree Inventory'!J837="Active","active","needs-review"))</f>
      </c>
      <c r="I837">
        <f>IF('Tree Inventory'!C837="","",'Tree Inventory'!L837)</f>
      </c>
      <c r="J837">
        <f>IF('Tree Inventory'!C837="","",'Tree Inventory'!D837)</f>
      </c>
      <c r="K837">
        <f>IF('Tree Inventory'!C837="","",'Tree Inventory'!I837)</f>
      </c>
      <c r="L837">
        <f>IF('Tree Inventory'!C837="","",'Tree Inventory'!A837)</f>
      </c>
    </row>
    <row r="838" spans="1:12" x14ac:dyDescent="0.25">
      <c r="A838">
        <f>IF('Tree Inventory'!C838="","",'Tree Inventory'!C838)</f>
      </c>
      <c r="B838">
        <f>IF('Tree Inventory'!C838="","","Fruit Trees")</f>
      </c>
      <c r="C838">
        <f>IF('Tree Inventory'!C838="","",'Tree Inventory'!B838)</f>
      </c>
      <c r="D838">
        <f>IF('Tree Inventory'!C838="","",'Tree Inventory'!E838)</f>
      </c>
      <c r="E838">
        <f>IF('Tree Inventory'!C838="","",'Tree Inventory'!F838)</f>
      </c>
      <c r="F838">
        <f>IF('Tree Inventory'!C838="","",'Tree Inventory'!G838)</f>
      </c>
      <c r="G838">
        <f>IF('Tree Inventory'!C838="","",IF('Tree Inventory'!H838="","",TEXT('Tree Inventory'!H838,"yyyy-mm-dd")))</f>
      </c>
      <c r="H838">
        <f>IF('Tree Inventory'!C838="","",IF('Tree Inventory'!J838="Active","active","needs-review"))</f>
      </c>
      <c r="I838">
        <f>IF('Tree Inventory'!C838="","",'Tree Inventory'!L838)</f>
      </c>
      <c r="J838">
        <f>IF('Tree Inventory'!C838="","",'Tree Inventory'!D838)</f>
      </c>
      <c r="K838">
        <f>IF('Tree Inventory'!C838="","",'Tree Inventory'!I838)</f>
      </c>
      <c r="L838">
        <f>IF('Tree Inventory'!C838="","",'Tree Inventory'!A838)</f>
      </c>
    </row>
    <row r="839" spans="1:12" x14ac:dyDescent="0.25">
      <c r="A839">
        <f>IF('Tree Inventory'!C839="","",'Tree Inventory'!C839)</f>
      </c>
      <c r="B839">
        <f>IF('Tree Inventory'!C839="","","Fruit Trees")</f>
      </c>
      <c r="C839">
        <f>IF('Tree Inventory'!C839="","",'Tree Inventory'!B839)</f>
      </c>
      <c r="D839">
        <f>IF('Tree Inventory'!C839="","",'Tree Inventory'!E839)</f>
      </c>
      <c r="E839">
        <f>IF('Tree Inventory'!C839="","",'Tree Inventory'!F839)</f>
      </c>
      <c r="F839">
        <f>IF('Tree Inventory'!C839="","",'Tree Inventory'!G839)</f>
      </c>
      <c r="G839">
        <f>IF('Tree Inventory'!C839="","",IF('Tree Inventory'!H839="","",TEXT('Tree Inventory'!H839,"yyyy-mm-dd")))</f>
      </c>
      <c r="H839">
        <f>IF('Tree Inventory'!C839="","",IF('Tree Inventory'!J839="Active","active","needs-review"))</f>
      </c>
      <c r="I839">
        <f>IF('Tree Inventory'!C839="","",'Tree Inventory'!L839)</f>
      </c>
      <c r="J839">
        <f>IF('Tree Inventory'!C839="","",'Tree Inventory'!D839)</f>
      </c>
      <c r="K839">
        <f>IF('Tree Inventory'!C839="","",'Tree Inventory'!I839)</f>
      </c>
      <c r="L839">
        <f>IF('Tree Inventory'!C839="","",'Tree Inventory'!A839)</f>
      </c>
    </row>
    <row r="840" spans="1:12" x14ac:dyDescent="0.25">
      <c r="A840">
        <f>IF('Tree Inventory'!C840="","",'Tree Inventory'!C840)</f>
      </c>
      <c r="B840">
        <f>IF('Tree Inventory'!C840="","","Fruit Trees")</f>
      </c>
      <c r="C840">
        <f>IF('Tree Inventory'!C840="","",'Tree Inventory'!B840)</f>
      </c>
      <c r="D840">
        <f>IF('Tree Inventory'!C840="","",'Tree Inventory'!E840)</f>
      </c>
      <c r="E840">
        <f>IF('Tree Inventory'!C840="","",'Tree Inventory'!F840)</f>
      </c>
      <c r="F840">
        <f>IF('Tree Inventory'!C840="","",'Tree Inventory'!G840)</f>
      </c>
      <c r="G840">
        <f>IF('Tree Inventory'!C840="","",IF('Tree Inventory'!H840="","",TEXT('Tree Inventory'!H840,"yyyy-mm-dd")))</f>
      </c>
      <c r="H840">
        <f>IF('Tree Inventory'!C840="","",IF('Tree Inventory'!J840="Active","active","needs-review"))</f>
      </c>
      <c r="I840">
        <f>IF('Tree Inventory'!C840="","",'Tree Inventory'!L840)</f>
      </c>
      <c r="J840">
        <f>IF('Tree Inventory'!C840="","",'Tree Inventory'!D840)</f>
      </c>
      <c r="K840">
        <f>IF('Tree Inventory'!C840="","",'Tree Inventory'!I840)</f>
      </c>
      <c r="L840">
        <f>IF('Tree Inventory'!C840="","",'Tree Inventory'!A840)</f>
      </c>
    </row>
    <row r="841" spans="1:12" x14ac:dyDescent="0.25">
      <c r="A841">
        <f>IF('Tree Inventory'!C841="","",'Tree Inventory'!C841)</f>
      </c>
      <c r="B841">
        <f>IF('Tree Inventory'!C841="","","Fruit Trees")</f>
      </c>
      <c r="C841">
        <f>IF('Tree Inventory'!C841="","",'Tree Inventory'!B841)</f>
      </c>
      <c r="D841">
        <f>IF('Tree Inventory'!C841="","",'Tree Inventory'!E841)</f>
      </c>
      <c r="E841">
        <f>IF('Tree Inventory'!C841="","",'Tree Inventory'!F841)</f>
      </c>
      <c r="F841">
        <f>IF('Tree Inventory'!C841="","",'Tree Inventory'!G841)</f>
      </c>
      <c r="G841">
        <f>IF('Tree Inventory'!C841="","",IF('Tree Inventory'!H841="","",TEXT('Tree Inventory'!H841,"yyyy-mm-dd")))</f>
      </c>
      <c r="H841">
        <f>IF('Tree Inventory'!C841="","",IF('Tree Inventory'!J841="Active","active","needs-review"))</f>
      </c>
      <c r="I841">
        <f>IF('Tree Inventory'!C841="","",'Tree Inventory'!L841)</f>
      </c>
      <c r="J841">
        <f>IF('Tree Inventory'!C841="","",'Tree Inventory'!D841)</f>
      </c>
      <c r="K841">
        <f>IF('Tree Inventory'!C841="","",'Tree Inventory'!I841)</f>
      </c>
      <c r="L841">
        <f>IF('Tree Inventory'!C841="","",'Tree Inventory'!A841)</f>
      </c>
    </row>
    <row r="842" spans="1:12" x14ac:dyDescent="0.25">
      <c r="A842">
        <f>IF('Tree Inventory'!C842="","",'Tree Inventory'!C842)</f>
      </c>
      <c r="B842">
        <f>IF('Tree Inventory'!C842="","","Fruit Trees")</f>
      </c>
      <c r="C842">
        <f>IF('Tree Inventory'!C842="","",'Tree Inventory'!B842)</f>
      </c>
      <c r="D842">
        <f>IF('Tree Inventory'!C842="","",'Tree Inventory'!E842)</f>
      </c>
      <c r="E842">
        <f>IF('Tree Inventory'!C842="","",'Tree Inventory'!F842)</f>
      </c>
      <c r="F842">
        <f>IF('Tree Inventory'!C842="","",'Tree Inventory'!G842)</f>
      </c>
      <c r="G842">
        <f>IF('Tree Inventory'!C842="","",IF('Tree Inventory'!H842="","",TEXT('Tree Inventory'!H842,"yyyy-mm-dd")))</f>
      </c>
      <c r="H842">
        <f>IF('Tree Inventory'!C842="","",IF('Tree Inventory'!J842="Active","active","needs-review"))</f>
      </c>
      <c r="I842">
        <f>IF('Tree Inventory'!C842="","",'Tree Inventory'!L842)</f>
      </c>
      <c r="J842">
        <f>IF('Tree Inventory'!C842="","",'Tree Inventory'!D842)</f>
      </c>
      <c r="K842">
        <f>IF('Tree Inventory'!C842="","",'Tree Inventory'!I842)</f>
      </c>
      <c r="L842">
        <f>IF('Tree Inventory'!C842="","",'Tree Inventory'!A842)</f>
      </c>
    </row>
    <row r="843" spans="1:12" x14ac:dyDescent="0.25">
      <c r="A843">
        <f>IF('Tree Inventory'!C843="","",'Tree Inventory'!C843)</f>
      </c>
      <c r="B843">
        <f>IF('Tree Inventory'!C843="","","Fruit Trees")</f>
      </c>
      <c r="C843">
        <f>IF('Tree Inventory'!C843="","",'Tree Inventory'!B843)</f>
      </c>
      <c r="D843">
        <f>IF('Tree Inventory'!C843="","",'Tree Inventory'!E843)</f>
      </c>
      <c r="E843">
        <f>IF('Tree Inventory'!C843="","",'Tree Inventory'!F843)</f>
      </c>
      <c r="F843">
        <f>IF('Tree Inventory'!C843="","",'Tree Inventory'!G843)</f>
      </c>
      <c r="G843">
        <f>IF('Tree Inventory'!C843="","",IF('Tree Inventory'!H843="","",TEXT('Tree Inventory'!H843,"yyyy-mm-dd")))</f>
      </c>
      <c r="H843">
        <f>IF('Tree Inventory'!C843="","",IF('Tree Inventory'!J843="Active","active","needs-review"))</f>
      </c>
      <c r="I843">
        <f>IF('Tree Inventory'!C843="","",'Tree Inventory'!L843)</f>
      </c>
      <c r="J843">
        <f>IF('Tree Inventory'!C843="","",'Tree Inventory'!D843)</f>
      </c>
      <c r="K843">
        <f>IF('Tree Inventory'!C843="","",'Tree Inventory'!I843)</f>
      </c>
      <c r="L843">
        <f>IF('Tree Inventory'!C843="","",'Tree Inventory'!A843)</f>
      </c>
    </row>
    <row r="844" spans="1:12" x14ac:dyDescent="0.25">
      <c r="A844">
        <f>IF('Tree Inventory'!C844="","",'Tree Inventory'!C844)</f>
      </c>
      <c r="B844">
        <f>IF('Tree Inventory'!C844="","","Fruit Trees")</f>
      </c>
      <c r="C844">
        <f>IF('Tree Inventory'!C844="","",'Tree Inventory'!B844)</f>
      </c>
      <c r="D844">
        <f>IF('Tree Inventory'!C844="","",'Tree Inventory'!E844)</f>
      </c>
      <c r="E844">
        <f>IF('Tree Inventory'!C844="","",'Tree Inventory'!F844)</f>
      </c>
      <c r="F844">
        <f>IF('Tree Inventory'!C844="","",'Tree Inventory'!G844)</f>
      </c>
      <c r="G844">
        <f>IF('Tree Inventory'!C844="","",IF('Tree Inventory'!H844="","",TEXT('Tree Inventory'!H844,"yyyy-mm-dd")))</f>
      </c>
      <c r="H844">
        <f>IF('Tree Inventory'!C844="","",IF('Tree Inventory'!J844="Active","active","needs-review"))</f>
      </c>
      <c r="I844">
        <f>IF('Tree Inventory'!C844="","",'Tree Inventory'!L844)</f>
      </c>
      <c r="J844">
        <f>IF('Tree Inventory'!C844="","",'Tree Inventory'!D844)</f>
      </c>
      <c r="K844">
        <f>IF('Tree Inventory'!C844="","",'Tree Inventory'!I844)</f>
      </c>
      <c r="L844">
        <f>IF('Tree Inventory'!C844="","",'Tree Inventory'!A844)</f>
      </c>
    </row>
    <row r="845" spans="1:12" x14ac:dyDescent="0.25">
      <c r="A845">
        <f>IF('Tree Inventory'!C845="","",'Tree Inventory'!C845)</f>
      </c>
      <c r="B845">
        <f>IF('Tree Inventory'!C845="","","Fruit Trees")</f>
      </c>
      <c r="C845">
        <f>IF('Tree Inventory'!C845="","",'Tree Inventory'!B845)</f>
      </c>
      <c r="D845">
        <f>IF('Tree Inventory'!C845="","",'Tree Inventory'!E845)</f>
      </c>
      <c r="E845">
        <f>IF('Tree Inventory'!C845="","",'Tree Inventory'!F845)</f>
      </c>
      <c r="F845">
        <f>IF('Tree Inventory'!C845="","",'Tree Inventory'!G845)</f>
      </c>
      <c r="G845">
        <f>IF('Tree Inventory'!C845="","",IF('Tree Inventory'!H845="","",TEXT('Tree Inventory'!H845,"yyyy-mm-dd")))</f>
      </c>
      <c r="H845">
        <f>IF('Tree Inventory'!C845="","",IF('Tree Inventory'!J845="Active","active","needs-review"))</f>
      </c>
      <c r="I845">
        <f>IF('Tree Inventory'!C845="","",'Tree Inventory'!L845)</f>
      </c>
      <c r="J845">
        <f>IF('Tree Inventory'!C845="","",'Tree Inventory'!D845)</f>
      </c>
      <c r="K845">
        <f>IF('Tree Inventory'!C845="","",'Tree Inventory'!I845)</f>
      </c>
      <c r="L845">
        <f>IF('Tree Inventory'!C845="","",'Tree Inventory'!A845)</f>
      </c>
    </row>
    <row r="846" spans="1:12" x14ac:dyDescent="0.25">
      <c r="A846">
        <f>IF('Tree Inventory'!C846="","",'Tree Inventory'!C846)</f>
      </c>
      <c r="B846">
        <f>IF('Tree Inventory'!C846="","","Fruit Trees")</f>
      </c>
      <c r="C846">
        <f>IF('Tree Inventory'!C846="","",'Tree Inventory'!B846)</f>
      </c>
      <c r="D846">
        <f>IF('Tree Inventory'!C846="","",'Tree Inventory'!E846)</f>
      </c>
      <c r="E846">
        <f>IF('Tree Inventory'!C846="","",'Tree Inventory'!F846)</f>
      </c>
      <c r="F846">
        <f>IF('Tree Inventory'!C846="","",'Tree Inventory'!G846)</f>
      </c>
      <c r="G846">
        <f>IF('Tree Inventory'!C846="","",IF('Tree Inventory'!H846="","",TEXT('Tree Inventory'!H846,"yyyy-mm-dd")))</f>
      </c>
      <c r="H846">
        <f>IF('Tree Inventory'!C846="","",IF('Tree Inventory'!J846="Active","active","needs-review"))</f>
      </c>
      <c r="I846">
        <f>IF('Tree Inventory'!C846="","",'Tree Inventory'!L846)</f>
      </c>
      <c r="J846">
        <f>IF('Tree Inventory'!C846="","",'Tree Inventory'!D846)</f>
      </c>
      <c r="K846">
        <f>IF('Tree Inventory'!C846="","",'Tree Inventory'!I846)</f>
      </c>
      <c r="L846">
        <f>IF('Tree Inventory'!C846="","",'Tree Inventory'!A846)</f>
      </c>
    </row>
    <row r="847" spans="1:12" x14ac:dyDescent="0.25">
      <c r="A847">
        <f>IF('Tree Inventory'!C847="","",'Tree Inventory'!C847)</f>
      </c>
      <c r="B847">
        <f>IF('Tree Inventory'!C847="","","Fruit Trees")</f>
      </c>
      <c r="C847">
        <f>IF('Tree Inventory'!C847="","",'Tree Inventory'!B847)</f>
      </c>
      <c r="D847">
        <f>IF('Tree Inventory'!C847="","",'Tree Inventory'!E847)</f>
      </c>
      <c r="E847">
        <f>IF('Tree Inventory'!C847="","",'Tree Inventory'!F847)</f>
      </c>
      <c r="F847">
        <f>IF('Tree Inventory'!C847="","",'Tree Inventory'!G847)</f>
      </c>
      <c r="G847">
        <f>IF('Tree Inventory'!C847="","",IF('Tree Inventory'!H847="","",TEXT('Tree Inventory'!H847,"yyyy-mm-dd")))</f>
      </c>
      <c r="H847">
        <f>IF('Tree Inventory'!C847="","",IF('Tree Inventory'!J847="Active","active","needs-review"))</f>
      </c>
      <c r="I847">
        <f>IF('Tree Inventory'!C847="","",'Tree Inventory'!L847)</f>
      </c>
      <c r="J847">
        <f>IF('Tree Inventory'!C847="","",'Tree Inventory'!D847)</f>
      </c>
      <c r="K847">
        <f>IF('Tree Inventory'!C847="","",'Tree Inventory'!I847)</f>
      </c>
      <c r="L847">
        <f>IF('Tree Inventory'!C847="","",'Tree Inventory'!A847)</f>
      </c>
    </row>
    <row r="848" spans="1:12" x14ac:dyDescent="0.25">
      <c r="A848">
        <f>IF('Tree Inventory'!C848="","",'Tree Inventory'!C848)</f>
      </c>
      <c r="B848">
        <f>IF('Tree Inventory'!C848="","","Fruit Trees")</f>
      </c>
      <c r="C848">
        <f>IF('Tree Inventory'!C848="","",'Tree Inventory'!B848)</f>
      </c>
      <c r="D848">
        <f>IF('Tree Inventory'!C848="","",'Tree Inventory'!E848)</f>
      </c>
      <c r="E848">
        <f>IF('Tree Inventory'!C848="","",'Tree Inventory'!F848)</f>
      </c>
      <c r="F848">
        <f>IF('Tree Inventory'!C848="","",'Tree Inventory'!G848)</f>
      </c>
      <c r="G848">
        <f>IF('Tree Inventory'!C848="","",IF('Tree Inventory'!H848="","",TEXT('Tree Inventory'!H848,"yyyy-mm-dd")))</f>
      </c>
      <c r="H848">
        <f>IF('Tree Inventory'!C848="","",IF('Tree Inventory'!J848="Active","active","needs-review"))</f>
      </c>
      <c r="I848">
        <f>IF('Tree Inventory'!C848="","",'Tree Inventory'!L848)</f>
      </c>
      <c r="J848">
        <f>IF('Tree Inventory'!C848="","",'Tree Inventory'!D848)</f>
      </c>
      <c r="K848">
        <f>IF('Tree Inventory'!C848="","",'Tree Inventory'!I848)</f>
      </c>
      <c r="L848">
        <f>IF('Tree Inventory'!C848="","",'Tree Inventory'!A848)</f>
      </c>
    </row>
    <row r="849" spans="1:12" x14ac:dyDescent="0.25">
      <c r="A849">
        <f>IF('Tree Inventory'!C849="","",'Tree Inventory'!C849)</f>
      </c>
      <c r="B849">
        <f>IF('Tree Inventory'!C849="","","Fruit Trees")</f>
      </c>
      <c r="C849">
        <f>IF('Tree Inventory'!C849="","",'Tree Inventory'!B849)</f>
      </c>
      <c r="D849">
        <f>IF('Tree Inventory'!C849="","",'Tree Inventory'!E849)</f>
      </c>
      <c r="E849">
        <f>IF('Tree Inventory'!C849="","",'Tree Inventory'!F849)</f>
      </c>
      <c r="F849">
        <f>IF('Tree Inventory'!C849="","",'Tree Inventory'!G849)</f>
      </c>
      <c r="G849">
        <f>IF('Tree Inventory'!C849="","",IF('Tree Inventory'!H849="","",TEXT('Tree Inventory'!H849,"yyyy-mm-dd")))</f>
      </c>
      <c r="H849">
        <f>IF('Tree Inventory'!C849="","",IF('Tree Inventory'!J849="Active","active","needs-review"))</f>
      </c>
      <c r="I849">
        <f>IF('Tree Inventory'!C849="","",'Tree Inventory'!L849)</f>
      </c>
      <c r="J849">
        <f>IF('Tree Inventory'!C849="","",'Tree Inventory'!D849)</f>
      </c>
      <c r="K849">
        <f>IF('Tree Inventory'!C849="","",'Tree Inventory'!I849)</f>
      </c>
      <c r="L849">
        <f>IF('Tree Inventory'!C849="","",'Tree Inventory'!A849)</f>
      </c>
    </row>
    <row r="850" spans="1:12" x14ac:dyDescent="0.25">
      <c r="A850">
        <f>IF('Tree Inventory'!C850="","",'Tree Inventory'!C850)</f>
      </c>
      <c r="B850">
        <f>IF('Tree Inventory'!C850="","","Fruit Trees")</f>
      </c>
      <c r="C850">
        <f>IF('Tree Inventory'!C850="","",'Tree Inventory'!B850)</f>
      </c>
      <c r="D850">
        <f>IF('Tree Inventory'!C850="","",'Tree Inventory'!E850)</f>
      </c>
      <c r="E850">
        <f>IF('Tree Inventory'!C850="","",'Tree Inventory'!F850)</f>
      </c>
      <c r="F850">
        <f>IF('Tree Inventory'!C850="","",'Tree Inventory'!G850)</f>
      </c>
      <c r="G850">
        <f>IF('Tree Inventory'!C850="","",IF('Tree Inventory'!H850="","",TEXT('Tree Inventory'!H850,"yyyy-mm-dd")))</f>
      </c>
      <c r="H850">
        <f>IF('Tree Inventory'!C850="","",IF('Tree Inventory'!J850="Active","active","needs-review"))</f>
      </c>
      <c r="I850">
        <f>IF('Tree Inventory'!C850="","",'Tree Inventory'!L850)</f>
      </c>
      <c r="J850">
        <f>IF('Tree Inventory'!C850="","",'Tree Inventory'!D850)</f>
      </c>
      <c r="K850">
        <f>IF('Tree Inventory'!C850="","",'Tree Inventory'!I850)</f>
      </c>
      <c r="L850">
        <f>IF('Tree Inventory'!C850="","",'Tree Inventory'!A850)</f>
      </c>
    </row>
    <row r="851" spans="1:12" x14ac:dyDescent="0.25">
      <c r="A851">
        <f>IF('Tree Inventory'!C851="","",'Tree Inventory'!C851)</f>
      </c>
      <c r="B851">
        <f>IF('Tree Inventory'!C851="","","Fruit Trees")</f>
      </c>
      <c r="C851">
        <f>IF('Tree Inventory'!C851="","",'Tree Inventory'!B851)</f>
      </c>
      <c r="D851">
        <f>IF('Tree Inventory'!C851="","",'Tree Inventory'!E851)</f>
      </c>
      <c r="E851">
        <f>IF('Tree Inventory'!C851="","",'Tree Inventory'!F851)</f>
      </c>
      <c r="F851">
        <f>IF('Tree Inventory'!C851="","",'Tree Inventory'!G851)</f>
      </c>
      <c r="G851">
        <f>IF('Tree Inventory'!C851="","",IF('Tree Inventory'!H851="","",TEXT('Tree Inventory'!H851,"yyyy-mm-dd")))</f>
      </c>
      <c r="H851">
        <f>IF('Tree Inventory'!C851="","",IF('Tree Inventory'!J851="Active","active","needs-review"))</f>
      </c>
      <c r="I851">
        <f>IF('Tree Inventory'!C851="","",'Tree Inventory'!L851)</f>
      </c>
      <c r="J851">
        <f>IF('Tree Inventory'!C851="","",'Tree Inventory'!D851)</f>
      </c>
      <c r="K851">
        <f>IF('Tree Inventory'!C851="","",'Tree Inventory'!I851)</f>
      </c>
      <c r="L851">
        <f>IF('Tree Inventory'!C851="","",'Tree Inventory'!A851)</f>
      </c>
    </row>
    <row r="852" spans="1:12" x14ac:dyDescent="0.25">
      <c r="A852">
        <f>IF('Tree Inventory'!C852="","",'Tree Inventory'!C852)</f>
      </c>
      <c r="B852">
        <f>IF('Tree Inventory'!C852="","","Fruit Trees")</f>
      </c>
      <c r="C852">
        <f>IF('Tree Inventory'!C852="","",'Tree Inventory'!B852)</f>
      </c>
      <c r="D852">
        <f>IF('Tree Inventory'!C852="","",'Tree Inventory'!E852)</f>
      </c>
      <c r="E852">
        <f>IF('Tree Inventory'!C852="","",'Tree Inventory'!F852)</f>
      </c>
      <c r="F852">
        <f>IF('Tree Inventory'!C852="","",'Tree Inventory'!G852)</f>
      </c>
      <c r="G852">
        <f>IF('Tree Inventory'!C852="","",IF('Tree Inventory'!H852="","",TEXT('Tree Inventory'!H852,"yyyy-mm-dd")))</f>
      </c>
      <c r="H852">
        <f>IF('Tree Inventory'!C852="","",IF('Tree Inventory'!J852="Active","active","needs-review"))</f>
      </c>
      <c r="I852">
        <f>IF('Tree Inventory'!C852="","",'Tree Inventory'!L852)</f>
      </c>
      <c r="J852">
        <f>IF('Tree Inventory'!C852="","",'Tree Inventory'!D852)</f>
      </c>
      <c r="K852">
        <f>IF('Tree Inventory'!C852="","",'Tree Inventory'!I852)</f>
      </c>
      <c r="L852">
        <f>IF('Tree Inventory'!C852="","",'Tree Inventory'!A852)</f>
      </c>
    </row>
    <row r="853" spans="1:12" x14ac:dyDescent="0.25">
      <c r="A853">
        <f>IF('Tree Inventory'!C853="","",'Tree Inventory'!C853)</f>
      </c>
      <c r="B853">
        <f>IF('Tree Inventory'!C853="","","Fruit Trees")</f>
      </c>
      <c r="C853">
        <f>IF('Tree Inventory'!C853="","",'Tree Inventory'!B853)</f>
      </c>
      <c r="D853">
        <f>IF('Tree Inventory'!C853="","",'Tree Inventory'!E853)</f>
      </c>
      <c r="E853">
        <f>IF('Tree Inventory'!C853="","",'Tree Inventory'!F853)</f>
      </c>
      <c r="F853">
        <f>IF('Tree Inventory'!C853="","",'Tree Inventory'!G853)</f>
      </c>
      <c r="G853">
        <f>IF('Tree Inventory'!C853="","",IF('Tree Inventory'!H853="","",TEXT('Tree Inventory'!H853,"yyyy-mm-dd")))</f>
      </c>
      <c r="H853">
        <f>IF('Tree Inventory'!C853="","",IF('Tree Inventory'!J853="Active","active","needs-review"))</f>
      </c>
      <c r="I853">
        <f>IF('Tree Inventory'!C853="","",'Tree Inventory'!L853)</f>
      </c>
      <c r="J853">
        <f>IF('Tree Inventory'!C853="","",'Tree Inventory'!D853)</f>
      </c>
      <c r="K853">
        <f>IF('Tree Inventory'!C853="","",'Tree Inventory'!I853)</f>
      </c>
      <c r="L853">
        <f>IF('Tree Inventory'!C853="","",'Tree Inventory'!A853)</f>
      </c>
    </row>
    <row r="854" spans="1:12" x14ac:dyDescent="0.25">
      <c r="A854">
        <f>IF('Tree Inventory'!C854="","",'Tree Inventory'!C854)</f>
      </c>
      <c r="B854">
        <f>IF('Tree Inventory'!C854="","","Fruit Trees")</f>
      </c>
      <c r="C854">
        <f>IF('Tree Inventory'!C854="","",'Tree Inventory'!B854)</f>
      </c>
      <c r="D854">
        <f>IF('Tree Inventory'!C854="","",'Tree Inventory'!E854)</f>
      </c>
      <c r="E854">
        <f>IF('Tree Inventory'!C854="","",'Tree Inventory'!F854)</f>
      </c>
      <c r="F854">
        <f>IF('Tree Inventory'!C854="","",'Tree Inventory'!G854)</f>
      </c>
      <c r="G854">
        <f>IF('Tree Inventory'!C854="","",IF('Tree Inventory'!H854="","",TEXT('Tree Inventory'!H854,"yyyy-mm-dd")))</f>
      </c>
      <c r="H854">
        <f>IF('Tree Inventory'!C854="","",IF('Tree Inventory'!J854="Active","active","needs-review"))</f>
      </c>
      <c r="I854">
        <f>IF('Tree Inventory'!C854="","",'Tree Inventory'!L854)</f>
      </c>
      <c r="J854">
        <f>IF('Tree Inventory'!C854="","",'Tree Inventory'!D854)</f>
      </c>
      <c r="K854">
        <f>IF('Tree Inventory'!C854="","",'Tree Inventory'!I854)</f>
      </c>
      <c r="L854">
        <f>IF('Tree Inventory'!C854="","",'Tree Inventory'!A854)</f>
      </c>
    </row>
    <row r="855" spans="1:12" x14ac:dyDescent="0.25">
      <c r="A855">
        <f>IF('Tree Inventory'!C855="","",'Tree Inventory'!C855)</f>
      </c>
      <c r="B855">
        <f>IF('Tree Inventory'!C855="","","Fruit Trees")</f>
      </c>
      <c r="C855">
        <f>IF('Tree Inventory'!C855="","",'Tree Inventory'!B855)</f>
      </c>
      <c r="D855">
        <f>IF('Tree Inventory'!C855="","",'Tree Inventory'!E855)</f>
      </c>
      <c r="E855">
        <f>IF('Tree Inventory'!C855="","",'Tree Inventory'!F855)</f>
      </c>
      <c r="F855">
        <f>IF('Tree Inventory'!C855="","",'Tree Inventory'!G855)</f>
      </c>
      <c r="G855">
        <f>IF('Tree Inventory'!C855="","",IF('Tree Inventory'!H855="","",TEXT('Tree Inventory'!H855,"yyyy-mm-dd")))</f>
      </c>
      <c r="H855">
        <f>IF('Tree Inventory'!C855="","",IF('Tree Inventory'!J855="Active","active","needs-review"))</f>
      </c>
      <c r="I855">
        <f>IF('Tree Inventory'!C855="","",'Tree Inventory'!L855)</f>
      </c>
      <c r="J855">
        <f>IF('Tree Inventory'!C855="","",'Tree Inventory'!D855)</f>
      </c>
      <c r="K855">
        <f>IF('Tree Inventory'!C855="","",'Tree Inventory'!I855)</f>
      </c>
      <c r="L855">
        <f>IF('Tree Inventory'!C855="","",'Tree Inventory'!A855)</f>
      </c>
    </row>
    <row r="856" spans="1:12" x14ac:dyDescent="0.25">
      <c r="A856">
        <f>IF('Tree Inventory'!C856="","",'Tree Inventory'!C856)</f>
      </c>
      <c r="B856">
        <f>IF('Tree Inventory'!C856="","","Fruit Trees")</f>
      </c>
      <c r="C856">
        <f>IF('Tree Inventory'!C856="","",'Tree Inventory'!B856)</f>
      </c>
      <c r="D856">
        <f>IF('Tree Inventory'!C856="","",'Tree Inventory'!E856)</f>
      </c>
      <c r="E856">
        <f>IF('Tree Inventory'!C856="","",'Tree Inventory'!F856)</f>
      </c>
      <c r="F856">
        <f>IF('Tree Inventory'!C856="","",'Tree Inventory'!G856)</f>
      </c>
      <c r="G856">
        <f>IF('Tree Inventory'!C856="","",IF('Tree Inventory'!H856="","",TEXT('Tree Inventory'!H856,"yyyy-mm-dd")))</f>
      </c>
      <c r="H856">
        <f>IF('Tree Inventory'!C856="","",IF('Tree Inventory'!J856="Active","active","needs-review"))</f>
      </c>
      <c r="I856">
        <f>IF('Tree Inventory'!C856="","",'Tree Inventory'!L856)</f>
      </c>
      <c r="J856">
        <f>IF('Tree Inventory'!C856="","",'Tree Inventory'!D856)</f>
      </c>
      <c r="K856">
        <f>IF('Tree Inventory'!C856="","",'Tree Inventory'!I856)</f>
      </c>
      <c r="L856">
        <f>IF('Tree Inventory'!C856="","",'Tree Inventory'!A856)</f>
      </c>
    </row>
    <row r="857" spans="1:12" x14ac:dyDescent="0.25">
      <c r="A857">
        <f>IF('Tree Inventory'!C857="","",'Tree Inventory'!C857)</f>
      </c>
      <c r="B857">
        <f>IF('Tree Inventory'!C857="","","Fruit Trees")</f>
      </c>
      <c r="C857">
        <f>IF('Tree Inventory'!C857="","",'Tree Inventory'!B857)</f>
      </c>
      <c r="D857">
        <f>IF('Tree Inventory'!C857="","",'Tree Inventory'!E857)</f>
      </c>
      <c r="E857">
        <f>IF('Tree Inventory'!C857="","",'Tree Inventory'!F857)</f>
      </c>
      <c r="F857">
        <f>IF('Tree Inventory'!C857="","",'Tree Inventory'!G857)</f>
      </c>
      <c r="G857">
        <f>IF('Tree Inventory'!C857="","",IF('Tree Inventory'!H857="","",TEXT('Tree Inventory'!H857,"yyyy-mm-dd")))</f>
      </c>
      <c r="H857">
        <f>IF('Tree Inventory'!C857="","",IF('Tree Inventory'!J857="Active","active","needs-review"))</f>
      </c>
      <c r="I857">
        <f>IF('Tree Inventory'!C857="","",'Tree Inventory'!L857)</f>
      </c>
      <c r="J857">
        <f>IF('Tree Inventory'!C857="","",'Tree Inventory'!D857)</f>
      </c>
      <c r="K857">
        <f>IF('Tree Inventory'!C857="","",'Tree Inventory'!I857)</f>
      </c>
      <c r="L857">
        <f>IF('Tree Inventory'!C857="","",'Tree Inventory'!A857)</f>
      </c>
    </row>
    <row r="858" spans="1:12" x14ac:dyDescent="0.25">
      <c r="A858">
        <f>IF('Tree Inventory'!C858="","",'Tree Inventory'!C858)</f>
      </c>
      <c r="B858">
        <f>IF('Tree Inventory'!C858="","","Fruit Trees")</f>
      </c>
      <c r="C858">
        <f>IF('Tree Inventory'!C858="","",'Tree Inventory'!B858)</f>
      </c>
      <c r="D858">
        <f>IF('Tree Inventory'!C858="","",'Tree Inventory'!E858)</f>
      </c>
      <c r="E858">
        <f>IF('Tree Inventory'!C858="","",'Tree Inventory'!F858)</f>
      </c>
      <c r="F858">
        <f>IF('Tree Inventory'!C858="","",'Tree Inventory'!G858)</f>
      </c>
      <c r="G858">
        <f>IF('Tree Inventory'!C858="","",IF('Tree Inventory'!H858="","",TEXT('Tree Inventory'!H858,"yyyy-mm-dd")))</f>
      </c>
      <c r="H858">
        <f>IF('Tree Inventory'!C858="","",IF('Tree Inventory'!J858="Active","active","needs-review"))</f>
      </c>
      <c r="I858">
        <f>IF('Tree Inventory'!C858="","",'Tree Inventory'!L858)</f>
      </c>
      <c r="J858">
        <f>IF('Tree Inventory'!C858="","",'Tree Inventory'!D858)</f>
      </c>
      <c r="K858">
        <f>IF('Tree Inventory'!C858="","",'Tree Inventory'!I858)</f>
      </c>
      <c r="L858">
        <f>IF('Tree Inventory'!C858="","",'Tree Inventory'!A858)</f>
      </c>
    </row>
    <row r="859" spans="1:12" x14ac:dyDescent="0.25">
      <c r="A859">
        <f>IF('Tree Inventory'!C859="","",'Tree Inventory'!C859)</f>
      </c>
      <c r="B859">
        <f>IF('Tree Inventory'!C859="","","Fruit Trees")</f>
      </c>
      <c r="C859">
        <f>IF('Tree Inventory'!C859="","",'Tree Inventory'!B859)</f>
      </c>
      <c r="D859">
        <f>IF('Tree Inventory'!C859="","",'Tree Inventory'!E859)</f>
      </c>
      <c r="E859">
        <f>IF('Tree Inventory'!C859="","",'Tree Inventory'!F859)</f>
      </c>
      <c r="F859">
        <f>IF('Tree Inventory'!C859="","",'Tree Inventory'!G859)</f>
      </c>
      <c r="G859">
        <f>IF('Tree Inventory'!C859="","",IF('Tree Inventory'!H859="","",TEXT('Tree Inventory'!H859,"yyyy-mm-dd")))</f>
      </c>
      <c r="H859">
        <f>IF('Tree Inventory'!C859="","",IF('Tree Inventory'!J859="Active","active","needs-review"))</f>
      </c>
      <c r="I859">
        <f>IF('Tree Inventory'!C859="","",'Tree Inventory'!L859)</f>
      </c>
      <c r="J859">
        <f>IF('Tree Inventory'!C859="","",'Tree Inventory'!D859)</f>
      </c>
      <c r="K859">
        <f>IF('Tree Inventory'!C859="","",'Tree Inventory'!I859)</f>
      </c>
      <c r="L859">
        <f>IF('Tree Inventory'!C859="","",'Tree Inventory'!A859)</f>
      </c>
    </row>
    <row r="860" spans="1:12" x14ac:dyDescent="0.25">
      <c r="A860">
        <f>IF('Tree Inventory'!C860="","",'Tree Inventory'!C860)</f>
      </c>
      <c r="B860">
        <f>IF('Tree Inventory'!C860="","","Fruit Trees")</f>
      </c>
      <c r="C860">
        <f>IF('Tree Inventory'!C860="","",'Tree Inventory'!B860)</f>
      </c>
      <c r="D860">
        <f>IF('Tree Inventory'!C860="","",'Tree Inventory'!E860)</f>
      </c>
      <c r="E860">
        <f>IF('Tree Inventory'!C860="","",'Tree Inventory'!F860)</f>
      </c>
      <c r="F860">
        <f>IF('Tree Inventory'!C860="","",'Tree Inventory'!G860)</f>
      </c>
      <c r="G860">
        <f>IF('Tree Inventory'!C860="","",IF('Tree Inventory'!H860="","",TEXT('Tree Inventory'!H860,"yyyy-mm-dd")))</f>
      </c>
      <c r="H860">
        <f>IF('Tree Inventory'!C860="","",IF('Tree Inventory'!J860="Active","active","needs-review"))</f>
      </c>
      <c r="I860">
        <f>IF('Tree Inventory'!C860="","",'Tree Inventory'!L860)</f>
      </c>
      <c r="J860">
        <f>IF('Tree Inventory'!C860="","",'Tree Inventory'!D860)</f>
      </c>
      <c r="K860">
        <f>IF('Tree Inventory'!C860="","",'Tree Inventory'!I860)</f>
      </c>
      <c r="L860">
        <f>IF('Tree Inventory'!C860="","",'Tree Inventory'!A860)</f>
      </c>
    </row>
    <row r="861" spans="1:12" x14ac:dyDescent="0.25">
      <c r="A861">
        <f>IF('Tree Inventory'!C861="","",'Tree Inventory'!C861)</f>
      </c>
      <c r="B861">
        <f>IF('Tree Inventory'!C861="","","Fruit Trees")</f>
      </c>
      <c r="C861">
        <f>IF('Tree Inventory'!C861="","",'Tree Inventory'!B861)</f>
      </c>
      <c r="D861">
        <f>IF('Tree Inventory'!C861="","",'Tree Inventory'!E861)</f>
      </c>
      <c r="E861">
        <f>IF('Tree Inventory'!C861="","",'Tree Inventory'!F861)</f>
      </c>
      <c r="F861">
        <f>IF('Tree Inventory'!C861="","",'Tree Inventory'!G861)</f>
      </c>
      <c r="G861">
        <f>IF('Tree Inventory'!C861="","",IF('Tree Inventory'!H861="","",TEXT('Tree Inventory'!H861,"yyyy-mm-dd")))</f>
      </c>
      <c r="H861">
        <f>IF('Tree Inventory'!C861="","",IF('Tree Inventory'!J861="Active","active","needs-review"))</f>
      </c>
      <c r="I861">
        <f>IF('Tree Inventory'!C861="","",'Tree Inventory'!L861)</f>
      </c>
      <c r="J861">
        <f>IF('Tree Inventory'!C861="","",'Tree Inventory'!D861)</f>
      </c>
      <c r="K861">
        <f>IF('Tree Inventory'!C861="","",'Tree Inventory'!I861)</f>
      </c>
      <c r="L861">
        <f>IF('Tree Inventory'!C861="","",'Tree Inventory'!A861)</f>
      </c>
    </row>
    <row r="862" spans="1:12" x14ac:dyDescent="0.25">
      <c r="A862">
        <f>IF('Tree Inventory'!C862="","",'Tree Inventory'!C862)</f>
      </c>
      <c r="B862">
        <f>IF('Tree Inventory'!C862="","","Fruit Trees")</f>
      </c>
      <c r="C862">
        <f>IF('Tree Inventory'!C862="","",'Tree Inventory'!B862)</f>
      </c>
      <c r="D862">
        <f>IF('Tree Inventory'!C862="","",'Tree Inventory'!E862)</f>
      </c>
      <c r="E862">
        <f>IF('Tree Inventory'!C862="","",'Tree Inventory'!F862)</f>
      </c>
      <c r="F862">
        <f>IF('Tree Inventory'!C862="","",'Tree Inventory'!G862)</f>
      </c>
      <c r="G862">
        <f>IF('Tree Inventory'!C862="","",IF('Tree Inventory'!H862="","",TEXT('Tree Inventory'!H862,"yyyy-mm-dd")))</f>
      </c>
      <c r="H862">
        <f>IF('Tree Inventory'!C862="","",IF('Tree Inventory'!J862="Active","active","needs-review"))</f>
      </c>
      <c r="I862">
        <f>IF('Tree Inventory'!C862="","",'Tree Inventory'!L862)</f>
      </c>
      <c r="J862">
        <f>IF('Tree Inventory'!C862="","",'Tree Inventory'!D862)</f>
      </c>
      <c r="K862">
        <f>IF('Tree Inventory'!C862="","",'Tree Inventory'!I862)</f>
      </c>
      <c r="L862">
        <f>IF('Tree Inventory'!C862="","",'Tree Inventory'!A862)</f>
      </c>
    </row>
    <row r="863" spans="1:12" x14ac:dyDescent="0.25">
      <c r="A863">
        <f>IF('Tree Inventory'!C863="","",'Tree Inventory'!C863)</f>
      </c>
      <c r="B863">
        <f>IF('Tree Inventory'!C863="","","Fruit Trees")</f>
      </c>
      <c r="C863">
        <f>IF('Tree Inventory'!C863="","",'Tree Inventory'!B863)</f>
      </c>
      <c r="D863">
        <f>IF('Tree Inventory'!C863="","",'Tree Inventory'!E863)</f>
      </c>
      <c r="E863">
        <f>IF('Tree Inventory'!C863="","",'Tree Inventory'!F863)</f>
      </c>
      <c r="F863">
        <f>IF('Tree Inventory'!C863="","",'Tree Inventory'!G863)</f>
      </c>
      <c r="G863">
        <f>IF('Tree Inventory'!C863="","",IF('Tree Inventory'!H863="","",TEXT('Tree Inventory'!H863,"yyyy-mm-dd")))</f>
      </c>
      <c r="H863">
        <f>IF('Tree Inventory'!C863="","",IF('Tree Inventory'!J863="Active","active","needs-review"))</f>
      </c>
      <c r="I863">
        <f>IF('Tree Inventory'!C863="","",'Tree Inventory'!L863)</f>
      </c>
      <c r="J863">
        <f>IF('Tree Inventory'!C863="","",'Tree Inventory'!D863)</f>
      </c>
      <c r="K863">
        <f>IF('Tree Inventory'!C863="","",'Tree Inventory'!I863)</f>
      </c>
      <c r="L863">
        <f>IF('Tree Inventory'!C863="","",'Tree Inventory'!A863)</f>
      </c>
    </row>
    <row r="864" spans="1:12" x14ac:dyDescent="0.25">
      <c r="A864">
        <f>IF('Tree Inventory'!C864="","",'Tree Inventory'!C864)</f>
      </c>
      <c r="B864">
        <f>IF('Tree Inventory'!C864="","","Fruit Trees")</f>
      </c>
      <c r="C864">
        <f>IF('Tree Inventory'!C864="","",'Tree Inventory'!B864)</f>
      </c>
      <c r="D864">
        <f>IF('Tree Inventory'!C864="","",'Tree Inventory'!E864)</f>
      </c>
      <c r="E864">
        <f>IF('Tree Inventory'!C864="","",'Tree Inventory'!F864)</f>
      </c>
      <c r="F864">
        <f>IF('Tree Inventory'!C864="","",'Tree Inventory'!G864)</f>
      </c>
      <c r="G864">
        <f>IF('Tree Inventory'!C864="","",IF('Tree Inventory'!H864="","",TEXT('Tree Inventory'!H864,"yyyy-mm-dd")))</f>
      </c>
      <c r="H864">
        <f>IF('Tree Inventory'!C864="","",IF('Tree Inventory'!J864="Active","active","needs-review"))</f>
      </c>
      <c r="I864">
        <f>IF('Tree Inventory'!C864="","",'Tree Inventory'!L864)</f>
      </c>
      <c r="J864">
        <f>IF('Tree Inventory'!C864="","",'Tree Inventory'!D864)</f>
      </c>
      <c r="K864">
        <f>IF('Tree Inventory'!C864="","",'Tree Inventory'!I864)</f>
      </c>
      <c r="L864">
        <f>IF('Tree Inventory'!C864="","",'Tree Inventory'!A864)</f>
      </c>
    </row>
    <row r="865" spans="1:12" x14ac:dyDescent="0.25">
      <c r="A865">
        <f>IF('Tree Inventory'!C865="","",'Tree Inventory'!C865)</f>
      </c>
      <c r="B865">
        <f>IF('Tree Inventory'!C865="","","Fruit Trees")</f>
      </c>
      <c r="C865">
        <f>IF('Tree Inventory'!C865="","",'Tree Inventory'!B865)</f>
      </c>
      <c r="D865">
        <f>IF('Tree Inventory'!C865="","",'Tree Inventory'!E865)</f>
      </c>
      <c r="E865">
        <f>IF('Tree Inventory'!C865="","",'Tree Inventory'!F865)</f>
      </c>
      <c r="F865">
        <f>IF('Tree Inventory'!C865="","",'Tree Inventory'!G865)</f>
      </c>
      <c r="G865">
        <f>IF('Tree Inventory'!C865="","",IF('Tree Inventory'!H865="","",TEXT('Tree Inventory'!H865,"yyyy-mm-dd")))</f>
      </c>
      <c r="H865">
        <f>IF('Tree Inventory'!C865="","",IF('Tree Inventory'!J865="Active","active","needs-review"))</f>
      </c>
      <c r="I865">
        <f>IF('Tree Inventory'!C865="","",'Tree Inventory'!L865)</f>
      </c>
      <c r="J865">
        <f>IF('Tree Inventory'!C865="","",'Tree Inventory'!D865)</f>
      </c>
      <c r="K865">
        <f>IF('Tree Inventory'!C865="","",'Tree Inventory'!I865)</f>
      </c>
      <c r="L865">
        <f>IF('Tree Inventory'!C865="","",'Tree Inventory'!A865)</f>
      </c>
    </row>
    <row r="866" spans="1:12" x14ac:dyDescent="0.25">
      <c r="A866">
        <f>IF('Tree Inventory'!C866="","",'Tree Inventory'!C866)</f>
      </c>
      <c r="B866">
        <f>IF('Tree Inventory'!C866="","","Fruit Trees")</f>
      </c>
      <c r="C866">
        <f>IF('Tree Inventory'!C866="","",'Tree Inventory'!B866)</f>
      </c>
      <c r="D866">
        <f>IF('Tree Inventory'!C866="","",'Tree Inventory'!E866)</f>
      </c>
      <c r="E866">
        <f>IF('Tree Inventory'!C866="","",'Tree Inventory'!F866)</f>
      </c>
      <c r="F866">
        <f>IF('Tree Inventory'!C866="","",'Tree Inventory'!G866)</f>
      </c>
      <c r="G866">
        <f>IF('Tree Inventory'!C866="","",IF('Tree Inventory'!H866="","",TEXT('Tree Inventory'!H866,"yyyy-mm-dd")))</f>
      </c>
      <c r="H866">
        <f>IF('Tree Inventory'!C866="","",IF('Tree Inventory'!J866="Active","active","needs-review"))</f>
      </c>
      <c r="I866">
        <f>IF('Tree Inventory'!C866="","",'Tree Inventory'!L866)</f>
      </c>
      <c r="J866">
        <f>IF('Tree Inventory'!C866="","",'Tree Inventory'!D866)</f>
      </c>
      <c r="K866">
        <f>IF('Tree Inventory'!C866="","",'Tree Inventory'!I866)</f>
      </c>
      <c r="L866">
        <f>IF('Tree Inventory'!C866="","",'Tree Inventory'!A866)</f>
      </c>
    </row>
    <row r="867" spans="1:12" x14ac:dyDescent="0.25">
      <c r="A867">
        <f>IF('Tree Inventory'!C867="","",'Tree Inventory'!C867)</f>
      </c>
      <c r="B867">
        <f>IF('Tree Inventory'!C867="","","Fruit Trees")</f>
      </c>
      <c r="C867">
        <f>IF('Tree Inventory'!C867="","",'Tree Inventory'!B867)</f>
      </c>
      <c r="D867">
        <f>IF('Tree Inventory'!C867="","",'Tree Inventory'!E867)</f>
      </c>
      <c r="E867">
        <f>IF('Tree Inventory'!C867="","",'Tree Inventory'!F867)</f>
      </c>
      <c r="F867">
        <f>IF('Tree Inventory'!C867="","",'Tree Inventory'!G867)</f>
      </c>
      <c r="G867">
        <f>IF('Tree Inventory'!C867="","",IF('Tree Inventory'!H867="","",TEXT('Tree Inventory'!H867,"yyyy-mm-dd")))</f>
      </c>
      <c r="H867">
        <f>IF('Tree Inventory'!C867="","",IF('Tree Inventory'!J867="Active","active","needs-review"))</f>
      </c>
      <c r="I867">
        <f>IF('Tree Inventory'!C867="","",'Tree Inventory'!L867)</f>
      </c>
      <c r="J867">
        <f>IF('Tree Inventory'!C867="","",'Tree Inventory'!D867)</f>
      </c>
      <c r="K867">
        <f>IF('Tree Inventory'!C867="","",'Tree Inventory'!I867)</f>
      </c>
      <c r="L867">
        <f>IF('Tree Inventory'!C867="","",'Tree Inventory'!A867)</f>
      </c>
    </row>
    <row r="868" spans="1:12" x14ac:dyDescent="0.25">
      <c r="A868">
        <f>IF('Tree Inventory'!C868="","",'Tree Inventory'!C868)</f>
      </c>
      <c r="B868">
        <f>IF('Tree Inventory'!C868="","","Fruit Trees")</f>
      </c>
      <c r="C868">
        <f>IF('Tree Inventory'!C868="","",'Tree Inventory'!B868)</f>
      </c>
      <c r="D868">
        <f>IF('Tree Inventory'!C868="","",'Tree Inventory'!E868)</f>
      </c>
      <c r="E868">
        <f>IF('Tree Inventory'!C868="","",'Tree Inventory'!F868)</f>
      </c>
      <c r="F868">
        <f>IF('Tree Inventory'!C868="","",'Tree Inventory'!G868)</f>
      </c>
      <c r="G868">
        <f>IF('Tree Inventory'!C868="","",IF('Tree Inventory'!H868="","",TEXT('Tree Inventory'!H868,"yyyy-mm-dd")))</f>
      </c>
      <c r="H868">
        <f>IF('Tree Inventory'!C868="","",IF('Tree Inventory'!J868="Active","active","needs-review"))</f>
      </c>
      <c r="I868">
        <f>IF('Tree Inventory'!C868="","",'Tree Inventory'!L868)</f>
      </c>
      <c r="J868">
        <f>IF('Tree Inventory'!C868="","",'Tree Inventory'!D868)</f>
      </c>
      <c r="K868">
        <f>IF('Tree Inventory'!C868="","",'Tree Inventory'!I868)</f>
      </c>
      <c r="L868">
        <f>IF('Tree Inventory'!C868="","",'Tree Inventory'!A868)</f>
      </c>
    </row>
    <row r="869" spans="1:12" x14ac:dyDescent="0.25">
      <c r="A869">
        <f>IF('Tree Inventory'!C869="","",'Tree Inventory'!C869)</f>
      </c>
      <c r="B869">
        <f>IF('Tree Inventory'!C869="","","Fruit Trees")</f>
      </c>
      <c r="C869">
        <f>IF('Tree Inventory'!C869="","",'Tree Inventory'!B869)</f>
      </c>
      <c r="D869">
        <f>IF('Tree Inventory'!C869="","",'Tree Inventory'!E869)</f>
      </c>
      <c r="E869">
        <f>IF('Tree Inventory'!C869="","",'Tree Inventory'!F869)</f>
      </c>
      <c r="F869">
        <f>IF('Tree Inventory'!C869="","",'Tree Inventory'!G869)</f>
      </c>
      <c r="G869">
        <f>IF('Tree Inventory'!C869="","",IF('Tree Inventory'!H869="","",TEXT('Tree Inventory'!H869,"yyyy-mm-dd")))</f>
      </c>
      <c r="H869">
        <f>IF('Tree Inventory'!C869="","",IF('Tree Inventory'!J869="Active","active","needs-review"))</f>
      </c>
      <c r="I869">
        <f>IF('Tree Inventory'!C869="","",'Tree Inventory'!L869)</f>
      </c>
      <c r="J869">
        <f>IF('Tree Inventory'!C869="","",'Tree Inventory'!D869)</f>
      </c>
      <c r="K869">
        <f>IF('Tree Inventory'!C869="","",'Tree Inventory'!I869)</f>
      </c>
      <c r="L869">
        <f>IF('Tree Inventory'!C869="","",'Tree Inventory'!A869)</f>
      </c>
    </row>
    <row r="870" spans="1:12" x14ac:dyDescent="0.25">
      <c r="A870">
        <f>IF('Tree Inventory'!C870="","",'Tree Inventory'!C870)</f>
      </c>
      <c r="B870">
        <f>IF('Tree Inventory'!C870="","","Fruit Trees")</f>
      </c>
      <c r="C870">
        <f>IF('Tree Inventory'!C870="","",'Tree Inventory'!B870)</f>
      </c>
      <c r="D870">
        <f>IF('Tree Inventory'!C870="","",'Tree Inventory'!E870)</f>
      </c>
      <c r="E870">
        <f>IF('Tree Inventory'!C870="","",'Tree Inventory'!F870)</f>
      </c>
      <c r="F870">
        <f>IF('Tree Inventory'!C870="","",'Tree Inventory'!G870)</f>
      </c>
      <c r="G870">
        <f>IF('Tree Inventory'!C870="","",IF('Tree Inventory'!H870="","",TEXT('Tree Inventory'!H870,"yyyy-mm-dd")))</f>
      </c>
      <c r="H870">
        <f>IF('Tree Inventory'!C870="","",IF('Tree Inventory'!J870="Active","active","needs-review"))</f>
      </c>
      <c r="I870">
        <f>IF('Tree Inventory'!C870="","",'Tree Inventory'!L870)</f>
      </c>
      <c r="J870">
        <f>IF('Tree Inventory'!C870="","",'Tree Inventory'!D870)</f>
      </c>
      <c r="K870">
        <f>IF('Tree Inventory'!C870="","",'Tree Inventory'!I870)</f>
      </c>
      <c r="L870">
        <f>IF('Tree Inventory'!C870="","",'Tree Inventory'!A870)</f>
      </c>
    </row>
    <row r="871" spans="1:12" x14ac:dyDescent="0.25">
      <c r="A871">
        <f>IF('Tree Inventory'!C871="","",'Tree Inventory'!C871)</f>
      </c>
      <c r="B871">
        <f>IF('Tree Inventory'!C871="","","Fruit Trees")</f>
      </c>
      <c r="C871">
        <f>IF('Tree Inventory'!C871="","",'Tree Inventory'!B871)</f>
      </c>
      <c r="D871">
        <f>IF('Tree Inventory'!C871="","",'Tree Inventory'!E871)</f>
      </c>
      <c r="E871">
        <f>IF('Tree Inventory'!C871="","",'Tree Inventory'!F871)</f>
      </c>
      <c r="F871">
        <f>IF('Tree Inventory'!C871="","",'Tree Inventory'!G871)</f>
      </c>
      <c r="G871">
        <f>IF('Tree Inventory'!C871="","",IF('Tree Inventory'!H871="","",TEXT('Tree Inventory'!H871,"yyyy-mm-dd")))</f>
      </c>
      <c r="H871">
        <f>IF('Tree Inventory'!C871="","",IF('Tree Inventory'!J871="Active","active","needs-review"))</f>
      </c>
      <c r="I871">
        <f>IF('Tree Inventory'!C871="","",'Tree Inventory'!L871)</f>
      </c>
      <c r="J871">
        <f>IF('Tree Inventory'!C871="","",'Tree Inventory'!D871)</f>
      </c>
      <c r="K871">
        <f>IF('Tree Inventory'!C871="","",'Tree Inventory'!I871)</f>
      </c>
      <c r="L871">
        <f>IF('Tree Inventory'!C871="","",'Tree Inventory'!A871)</f>
      </c>
    </row>
    <row r="872" spans="1:12" x14ac:dyDescent="0.25">
      <c r="A872">
        <f>IF('Tree Inventory'!C872="","",'Tree Inventory'!C872)</f>
      </c>
      <c r="B872">
        <f>IF('Tree Inventory'!C872="","","Fruit Trees")</f>
      </c>
      <c r="C872">
        <f>IF('Tree Inventory'!C872="","",'Tree Inventory'!B872)</f>
      </c>
      <c r="D872">
        <f>IF('Tree Inventory'!C872="","",'Tree Inventory'!E872)</f>
      </c>
      <c r="E872">
        <f>IF('Tree Inventory'!C872="","",'Tree Inventory'!F872)</f>
      </c>
      <c r="F872">
        <f>IF('Tree Inventory'!C872="","",'Tree Inventory'!G872)</f>
      </c>
      <c r="G872">
        <f>IF('Tree Inventory'!C872="","",IF('Tree Inventory'!H872="","",TEXT('Tree Inventory'!H872,"yyyy-mm-dd")))</f>
      </c>
      <c r="H872">
        <f>IF('Tree Inventory'!C872="","",IF('Tree Inventory'!J872="Active","active","needs-review"))</f>
      </c>
      <c r="I872">
        <f>IF('Tree Inventory'!C872="","",'Tree Inventory'!L872)</f>
      </c>
      <c r="J872">
        <f>IF('Tree Inventory'!C872="","",'Tree Inventory'!D872)</f>
      </c>
      <c r="K872">
        <f>IF('Tree Inventory'!C872="","",'Tree Inventory'!I872)</f>
      </c>
      <c r="L872">
        <f>IF('Tree Inventory'!C872="","",'Tree Inventory'!A872)</f>
      </c>
    </row>
    <row r="873" spans="1:12" x14ac:dyDescent="0.25">
      <c r="A873">
        <f>IF('Tree Inventory'!C873="","",'Tree Inventory'!C873)</f>
      </c>
      <c r="B873">
        <f>IF('Tree Inventory'!C873="","","Fruit Trees")</f>
      </c>
      <c r="C873">
        <f>IF('Tree Inventory'!C873="","",'Tree Inventory'!B873)</f>
      </c>
      <c r="D873">
        <f>IF('Tree Inventory'!C873="","",'Tree Inventory'!E873)</f>
      </c>
      <c r="E873">
        <f>IF('Tree Inventory'!C873="","",'Tree Inventory'!F873)</f>
      </c>
      <c r="F873">
        <f>IF('Tree Inventory'!C873="","",'Tree Inventory'!G873)</f>
      </c>
      <c r="G873">
        <f>IF('Tree Inventory'!C873="","",IF('Tree Inventory'!H873="","",TEXT('Tree Inventory'!H873,"yyyy-mm-dd")))</f>
      </c>
      <c r="H873">
        <f>IF('Tree Inventory'!C873="","",IF('Tree Inventory'!J873="Active","active","needs-review"))</f>
      </c>
      <c r="I873">
        <f>IF('Tree Inventory'!C873="","",'Tree Inventory'!L873)</f>
      </c>
      <c r="J873">
        <f>IF('Tree Inventory'!C873="","",'Tree Inventory'!D873)</f>
      </c>
      <c r="K873">
        <f>IF('Tree Inventory'!C873="","",'Tree Inventory'!I873)</f>
      </c>
      <c r="L873">
        <f>IF('Tree Inventory'!C873="","",'Tree Inventory'!A873)</f>
      </c>
    </row>
    <row r="874" spans="1:12" x14ac:dyDescent="0.25">
      <c r="A874">
        <f>IF('Tree Inventory'!C874="","",'Tree Inventory'!C874)</f>
      </c>
      <c r="B874">
        <f>IF('Tree Inventory'!C874="","","Fruit Trees")</f>
      </c>
      <c r="C874">
        <f>IF('Tree Inventory'!C874="","",'Tree Inventory'!B874)</f>
      </c>
      <c r="D874">
        <f>IF('Tree Inventory'!C874="","",'Tree Inventory'!E874)</f>
      </c>
      <c r="E874">
        <f>IF('Tree Inventory'!C874="","",'Tree Inventory'!F874)</f>
      </c>
      <c r="F874">
        <f>IF('Tree Inventory'!C874="","",'Tree Inventory'!G874)</f>
      </c>
      <c r="G874">
        <f>IF('Tree Inventory'!C874="","",IF('Tree Inventory'!H874="","",TEXT('Tree Inventory'!H874,"yyyy-mm-dd")))</f>
      </c>
      <c r="H874">
        <f>IF('Tree Inventory'!C874="","",IF('Tree Inventory'!J874="Active","active","needs-review"))</f>
      </c>
      <c r="I874">
        <f>IF('Tree Inventory'!C874="","",'Tree Inventory'!L874)</f>
      </c>
      <c r="J874">
        <f>IF('Tree Inventory'!C874="","",'Tree Inventory'!D874)</f>
      </c>
      <c r="K874">
        <f>IF('Tree Inventory'!C874="","",'Tree Inventory'!I874)</f>
      </c>
      <c r="L874">
        <f>IF('Tree Inventory'!C874="","",'Tree Inventory'!A874)</f>
      </c>
    </row>
    <row r="875" spans="1:12" x14ac:dyDescent="0.25">
      <c r="A875">
        <f>IF('Tree Inventory'!C875="","",'Tree Inventory'!C875)</f>
      </c>
      <c r="B875">
        <f>IF('Tree Inventory'!C875="","","Fruit Trees")</f>
      </c>
      <c r="C875">
        <f>IF('Tree Inventory'!C875="","",'Tree Inventory'!B875)</f>
      </c>
      <c r="D875">
        <f>IF('Tree Inventory'!C875="","",'Tree Inventory'!E875)</f>
      </c>
      <c r="E875">
        <f>IF('Tree Inventory'!C875="","",'Tree Inventory'!F875)</f>
      </c>
      <c r="F875">
        <f>IF('Tree Inventory'!C875="","",'Tree Inventory'!G875)</f>
      </c>
      <c r="G875">
        <f>IF('Tree Inventory'!C875="","",IF('Tree Inventory'!H875="","",TEXT('Tree Inventory'!H875,"yyyy-mm-dd")))</f>
      </c>
      <c r="H875">
        <f>IF('Tree Inventory'!C875="","",IF('Tree Inventory'!J875="Active","active","needs-review"))</f>
      </c>
      <c r="I875">
        <f>IF('Tree Inventory'!C875="","",'Tree Inventory'!L875)</f>
      </c>
      <c r="J875">
        <f>IF('Tree Inventory'!C875="","",'Tree Inventory'!D875)</f>
      </c>
      <c r="K875">
        <f>IF('Tree Inventory'!C875="","",'Tree Inventory'!I875)</f>
      </c>
      <c r="L875">
        <f>IF('Tree Inventory'!C875="","",'Tree Inventory'!A875)</f>
      </c>
    </row>
    <row r="876" spans="1:12" x14ac:dyDescent="0.25">
      <c r="A876">
        <f>IF('Tree Inventory'!C876="","",'Tree Inventory'!C876)</f>
      </c>
      <c r="B876">
        <f>IF('Tree Inventory'!C876="","","Fruit Trees")</f>
      </c>
      <c r="C876">
        <f>IF('Tree Inventory'!C876="","",'Tree Inventory'!B876)</f>
      </c>
      <c r="D876">
        <f>IF('Tree Inventory'!C876="","",'Tree Inventory'!E876)</f>
      </c>
      <c r="E876">
        <f>IF('Tree Inventory'!C876="","",'Tree Inventory'!F876)</f>
      </c>
      <c r="F876">
        <f>IF('Tree Inventory'!C876="","",'Tree Inventory'!G876)</f>
      </c>
      <c r="G876">
        <f>IF('Tree Inventory'!C876="","",IF('Tree Inventory'!H876="","",TEXT('Tree Inventory'!H876,"yyyy-mm-dd")))</f>
      </c>
      <c r="H876">
        <f>IF('Tree Inventory'!C876="","",IF('Tree Inventory'!J876="Active","active","needs-review"))</f>
      </c>
      <c r="I876">
        <f>IF('Tree Inventory'!C876="","",'Tree Inventory'!L876)</f>
      </c>
      <c r="J876">
        <f>IF('Tree Inventory'!C876="","",'Tree Inventory'!D876)</f>
      </c>
      <c r="K876">
        <f>IF('Tree Inventory'!C876="","",'Tree Inventory'!I876)</f>
      </c>
      <c r="L876">
        <f>IF('Tree Inventory'!C876="","",'Tree Inventory'!A876)</f>
      </c>
    </row>
    <row r="877" spans="1:12" x14ac:dyDescent="0.25">
      <c r="A877">
        <f>IF('Tree Inventory'!C877="","",'Tree Inventory'!C877)</f>
      </c>
      <c r="B877">
        <f>IF('Tree Inventory'!C877="","","Fruit Trees")</f>
      </c>
      <c r="C877">
        <f>IF('Tree Inventory'!C877="","",'Tree Inventory'!B877)</f>
      </c>
      <c r="D877">
        <f>IF('Tree Inventory'!C877="","",'Tree Inventory'!E877)</f>
      </c>
      <c r="E877">
        <f>IF('Tree Inventory'!C877="","",'Tree Inventory'!F877)</f>
      </c>
      <c r="F877">
        <f>IF('Tree Inventory'!C877="","",'Tree Inventory'!G877)</f>
      </c>
      <c r="G877">
        <f>IF('Tree Inventory'!C877="","",IF('Tree Inventory'!H877="","",TEXT('Tree Inventory'!H877,"yyyy-mm-dd")))</f>
      </c>
      <c r="H877">
        <f>IF('Tree Inventory'!C877="","",IF('Tree Inventory'!J877="Active","active","needs-review"))</f>
      </c>
      <c r="I877">
        <f>IF('Tree Inventory'!C877="","",'Tree Inventory'!L877)</f>
      </c>
      <c r="J877">
        <f>IF('Tree Inventory'!C877="","",'Tree Inventory'!D877)</f>
      </c>
      <c r="K877">
        <f>IF('Tree Inventory'!C877="","",'Tree Inventory'!I877)</f>
      </c>
      <c r="L877">
        <f>IF('Tree Inventory'!C877="","",'Tree Inventory'!A877)</f>
      </c>
    </row>
    <row r="878" spans="1:12" x14ac:dyDescent="0.25">
      <c r="A878">
        <f>IF('Tree Inventory'!C878="","",'Tree Inventory'!C878)</f>
      </c>
      <c r="B878">
        <f>IF('Tree Inventory'!C878="","","Fruit Trees")</f>
      </c>
      <c r="C878">
        <f>IF('Tree Inventory'!C878="","",'Tree Inventory'!B878)</f>
      </c>
      <c r="D878">
        <f>IF('Tree Inventory'!C878="","",'Tree Inventory'!E878)</f>
      </c>
      <c r="E878">
        <f>IF('Tree Inventory'!C878="","",'Tree Inventory'!F878)</f>
      </c>
      <c r="F878">
        <f>IF('Tree Inventory'!C878="","",'Tree Inventory'!G878)</f>
      </c>
      <c r="G878">
        <f>IF('Tree Inventory'!C878="","",IF('Tree Inventory'!H878="","",TEXT('Tree Inventory'!H878,"yyyy-mm-dd")))</f>
      </c>
      <c r="H878">
        <f>IF('Tree Inventory'!C878="","",IF('Tree Inventory'!J878="Active","active","needs-review"))</f>
      </c>
      <c r="I878">
        <f>IF('Tree Inventory'!C878="","",'Tree Inventory'!L878)</f>
      </c>
      <c r="J878">
        <f>IF('Tree Inventory'!C878="","",'Tree Inventory'!D878)</f>
      </c>
      <c r="K878">
        <f>IF('Tree Inventory'!C878="","",'Tree Inventory'!I878)</f>
      </c>
      <c r="L878">
        <f>IF('Tree Inventory'!C878="","",'Tree Inventory'!A878)</f>
      </c>
    </row>
    <row r="879" spans="1:12" x14ac:dyDescent="0.25">
      <c r="A879">
        <f>IF('Tree Inventory'!C879="","",'Tree Inventory'!C879)</f>
      </c>
      <c r="B879">
        <f>IF('Tree Inventory'!C879="","","Fruit Trees")</f>
      </c>
      <c r="C879">
        <f>IF('Tree Inventory'!C879="","",'Tree Inventory'!B879)</f>
      </c>
      <c r="D879">
        <f>IF('Tree Inventory'!C879="","",'Tree Inventory'!E879)</f>
      </c>
      <c r="E879">
        <f>IF('Tree Inventory'!C879="","",'Tree Inventory'!F879)</f>
      </c>
      <c r="F879">
        <f>IF('Tree Inventory'!C879="","",'Tree Inventory'!G879)</f>
      </c>
      <c r="G879">
        <f>IF('Tree Inventory'!C879="","",IF('Tree Inventory'!H879="","",TEXT('Tree Inventory'!H879,"yyyy-mm-dd")))</f>
      </c>
      <c r="H879">
        <f>IF('Tree Inventory'!C879="","",IF('Tree Inventory'!J879="Active","active","needs-review"))</f>
      </c>
      <c r="I879">
        <f>IF('Tree Inventory'!C879="","",'Tree Inventory'!L879)</f>
      </c>
      <c r="J879">
        <f>IF('Tree Inventory'!C879="","",'Tree Inventory'!D879)</f>
      </c>
      <c r="K879">
        <f>IF('Tree Inventory'!C879="","",'Tree Inventory'!I879)</f>
      </c>
      <c r="L879">
        <f>IF('Tree Inventory'!C879="","",'Tree Inventory'!A879)</f>
      </c>
    </row>
    <row r="880" spans="1:12" x14ac:dyDescent="0.25">
      <c r="A880">
        <f>IF('Tree Inventory'!C880="","",'Tree Inventory'!C880)</f>
      </c>
      <c r="B880">
        <f>IF('Tree Inventory'!C880="","","Fruit Trees")</f>
      </c>
      <c r="C880">
        <f>IF('Tree Inventory'!C880="","",'Tree Inventory'!B880)</f>
      </c>
      <c r="D880">
        <f>IF('Tree Inventory'!C880="","",'Tree Inventory'!E880)</f>
      </c>
      <c r="E880">
        <f>IF('Tree Inventory'!C880="","",'Tree Inventory'!F880)</f>
      </c>
      <c r="F880">
        <f>IF('Tree Inventory'!C880="","",'Tree Inventory'!G880)</f>
      </c>
      <c r="G880">
        <f>IF('Tree Inventory'!C880="","",IF('Tree Inventory'!H880="","",TEXT('Tree Inventory'!H880,"yyyy-mm-dd")))</f>
      </c>
      <c r="H880">
        <f>IF('Tree Inventory'!C880="","",IF('Tree Inventory'!J880="Active","active","needs-review"))</f>
      </c>
      <c r="I880">
        <f>IF('Tree Inventory'!C880="","",'Tree Inventory'!L880)</f>
      </c>
      <c r="J880">
        <f>IF('Tree Inventory'!C880="","",'Tree Inventory'!D880)</f>
      </c>
      <c r="K880">
        <f>IF('Tree Inventory'!C880="","",'Tree Inventory'!I880)</f>
      </c>
      <c r="L880">
        <f>IF('Tree Inventory'!C880="","",'Tree Inventory'!A880)</f>
      </c>
    </row>
    <row r="881" spans="1:12" x14ac:dyDescent="0.25">
      <c r="A881">
        <f>IF('Tree Inventory'!C881="","",'Tree Inventory'!C881)</f>
      </c>
      <c r="B881">
        <f>IF('Tree Inventory'!C881="","","Fruit Trees")</f>
      </c>
      <c r="C881">
        <f>IF('Tree Inventory'!C881="","",'Tree Inventory'!B881)</f>
      </c>
      <c r="D881">
        <f>IF('Tree Inventory'!C881="","",'Tree Inventory'!E881)</f>
      </c>
      <c r="E881">
        <f>IF('Tree Inventory'!C881="","",'Tree Inventory'!F881)</f>
      </c>
      <c r="F881">
        <f>IF('Tree Inventory'!C881="","",'Tree Inventory'!G881)</f>
      </c>
      <c r="G881">
        <f>IF('Tree Inventory'!C881="","",IF('Tree Inventory'!H881="","",TEXT('Tree Inventory'!H881,"yyyy-mm-dd")))</f>
      </c>
      <c r="H881">
        <f>IF('Tree Inventory'!C881="","",IF('Tree Inventory'!J881="Active","active","needs-review"))</f>
      </c>
      <c r="I881">
        <f>IF('Tree Inventory'!C881="","",'Tree Inventory'!L881)</f>
      </c>
      <c r="J881">
        <f>IF('Tree Inventory'!C881="","",'Tree Inventory'!D881)</f>
      </c>
      <c r="K881">
        <f>IF('Tree Inventory'!C881="","",'Tree Inventory'!I881)</f>
      </c>
      <c r="L881">
        <f>IF('Tree Inventory'!C881="","",'Tree Inventory'!A881)</f>
      </c>
    </row>
    <row r="882" spans="1:12" x14ac:dyDescent="0.25">
      <c r="A882">
        <f>IF('Tree Inventory'!C882="","",'Tree Inventory'!C882)</f>
      </c>
      <c r="B882">
        <f>IF('Tree Inventory'!C882="","","Fruit Trees")</f>
      </c>
      <c r="C882">
        <f>IF('Tree Inventory'!C882="","",'Tree Inventory'!B882)</f>
      </c>
      <c r="D882">
        <f>IF('Tree Inventory'!C882="","",'Tree Inventory'!E882)</f>
      </c>
      <c r="E882">
        <f>IF('Tree Inventory'!C882="","",'Tree Inventory'!F882)</f>
      </c>
      <c r="F882">
        <f>IF('Tree Inventory'!C882="","",'Tree Inventory'!G882)</f>
      </c>
      <c r="G882">
        <f>IF('Tree Inventory'!C882="","",IF('Tree Inventory'!H882="","",TEXT('Tree Inventory'!H882,"yyyy-mm-dd")))</f>
      </c>
      <c r="H882">
        <f>IF('Tree Inventory'!C882="","",IF('Tree Inventory'!J882="Active","active","needs-review"))</f>
      </c>
      <c r="I882">
        <f>IF('Tree Inventory'!C882="","",'Tree Inventory'!L882)</f>
      </c>
      <c r="J882">
        <f>IF('Tree Inventory'!C882="","",'Tree Inventory'!D882)</f>
      </c>
      <c r="K882">
        <f>IF('Tree Inventory'!C882="","",'Tree Inventory'!I882)</f>
      </c>
      <c r="L882">
        <f>IF('Tree Inventory'!C882="","",'Tree Inventory'!A882)</f>
      </c>
    </row>
    <row r="883" spans="1:12" x14ac:dyDescent="0.25">
      <c r="A883">
        <f>IF('Tree Inventory'!C883="","",'Tree Inventory'!C883)</f>
      </c>
      <c r="B883">
        <f>IF('Tree Inventory'!C883="","","Fruit Trees")</f>
      </c>
      <c r="C883">
        <f>IF('Tree Inventory'!C883="","",'Tree Inventory'!B883)</f>
      </c>
      <c r="D883">
        <f>IF('Tree Inventory'!C883="","",'Tree Inventory'!E883)</f>
      </c>
      <c r="E883">
        <f>IF('Tree Inventory'!C883="","",'Tree Inventory'!F883)</f>
      </c>
      <c r="F883">
        <f>IF('Tree Inventory'!C883="","",'Tree Inventory'!G883)</f>
      </c>
      <c r="G883">
        <f>IF('Tree Inventory'!C883="","",IF('Tree Inventory'!H883="","",TEXT('Tree Inventory'!H883,"yyyy-mm-dd")))</f>
      </c>
      <c r="H883">
        <f>IF('Tree Inventory'!C883="","",IF('Tree Inventory'!J883="Active","active","needs-review"))</f>
      </c>
      <c r="I883">
        <f>IF('Tree Inventory'!C883="","",'Tree Inventory'!L883)</f>
      </c>
      <c r="J883">
        <f>IF('Tree Inventory'!C883="","",'Tree Inventory'!D883)</f>
      </c>
      <c r="K883">
        <f>IF('Tree Inventory'!C883="","",'Tree Inventory'!I883)</f>
      </c>
      <c r="L883">
        <f>IF('Tree Inventory'!C883="","",'Tree Inventory'!A883)</f>
      </c>
    </row>
    <row r="884" spans="1:12" x14ac:dyDescent="0.25">
      <c r="A884">
        <f>IF('Tree Inventory'!C884="","",'Tree Inventory'!C884)</f>
      </c>
      <c r="B884">
        <f>IF('Tree Inventory'!C884="","","Fruit Trees")</f>
      </c>
      <c r="C884">
        <f>IF('Tree Inventory'!C884="","",'Tree Inventory'!B884)</f>
      </c>
      <c r="D884">
        <f>IF('Tree Inventory'!C884="","",'Tree Inventory'!E884)</f>
      </c>
      <c r="E884">
        <f>IF('Tree Inventory'!C884="","",'Tree Inventory'!F884)</f>
      </c>
      <c r="F884">
        <f>IF('Tree Inventory'!C884="","",'Tree Inventory'!G884)</f>
      </c>
      <c r="G884">
        <f>IF('Tree Inventory'!C884="","",IF('Tree Inventory'!H884="","",TEXT('Tree Inventory'!H884,"yyyy-mm-dd")))</f>
      </c>
      <c r="H884">
        <f>IF('Tree Inventory'!C884="","",IF('Tree Inventory'!J884="Active","active","needs-review"))</f>
      </c>
      <c r="I884">
        <f>IF('Tree Inventory'!C884="","",'Tree Inventory'!L884)</f>
      </c>
      <c r="J884">
        <f>IF('Tree Inventory'!C884="","",'Tree Inventory'!D884)</f>
      </c>
      <c r="K884">
        <f>IF('Tree Inventory'!C884="","",'Tree Inventory'!I884)</f>
      </c>
      <c r="L884">
        <f>IF('Tree Inventory'!C884="","",'Tree Inventory'!A884)</f>
      </c>
    </row>
    <row r="885" spans="1:12" x14ac:dyDescent="0.25">
      <c r="A885">
        <f>IF('Tree Inventory'!C885="","",'Tree Inventory'!C885)</f>
      </c>
      <c r="B885">
        <f>IF('Tree Inventory'!C885="","","Fruit Trees")</f>
      </c>
      <c r="C885">
        <f>IF('Tree Inventory'!C885="","",'Tree Inventory'!B885)</f>
      </c>
      <c r="D885">
        <f>IF('Tree Inventory'!C885="","",'Tree Inventory'!E885)</f>
      </c>
      <c r="E885">
        <f>IF('Tree Inventory'!C885="","",'Tree Inventory'!F885)</f>
      </c>
      <c r="F885">
        <f>IF('Tree Inventory'!C885="","",'Tree Inventory'!G885)</f>
      </c>
      <c r="G885">
        <f>IF('Tree Inventory'!C885="","",IF('Tree Inventory'!H885="","",TEXT('Tree Inventory'!H885,"yyyy-mm-dd")))</f>
      </c>
      <c r="H885">
        <f>IF('Tree Inventory'!C885="","",IF('Tree Inventory'!J885="Active","active","needs-review"))</f>
      </c>
      <c r="I885">
        <f>IF('Tree Inventory'!C885="","",'Tree Inventory'!L885)</f>
      </c>
      <c r="J885">
        <f>IF('Tree Inventory'!C885="","",'Tree Inventory'!D885)</f>
      </c>
      <c r="K885">
        <f>IF('Tree Inventory'!C885="","",'Tree Inventory'!I885)</f>
      </c>
      <c r="L885">
        <f>IF('Tree Inventory'!C885="","",'Tree Inventory'!A885)</f>
      </c>
    </row>
    <row r="886" spans="1:12" x14ac:dyDescent="0.25">
      <c r="A886">
        <f>IF('Tree Inventory'!C886="","",'Tree Inventory'!C886)</f>
      </c>
      <c r="B886">
        <f>IF('Tree Inventory'!C886="","","Fruit Trees")</f>
      </c>
      <c r="C886">
        <f>IF('Tree Inventory'!C886="","",'Tree Inventory'!B886)</f>
      </c>
      <c r="D886">
        <f>IF('Tree Inventory'!C886="","",'Tree Inventory'!E886)</f>
      </c>
      <c r="E886">
        <f>IF('Tree Inventory'!C886="","",'Tree Inventory'!F886)</f>
      </c>
      <c r="F886">
        <f>IF('Tree Inventory'!C886="","",'Tree Inventory'!G886)</f>
      </c>
      <c r="G886">
        <f>IF('Tree Inventory'!C886="","",IF('Tree Inventory'!H886="","",TEXT('Tree Inventory'!H886,"yyyy-mm-dd")))</f>
      </c>
      <c r="H886">
        <f>IF('Tree Inventory'!C886="","",IF('Tree Inventory'!J886="Active","active","needs-review"))</f>
      </c>
      <c r="I886">
        <f>IF('Tree Inventory'!C886="","",'Tree Inventory'!L886)</f>
      </c>
      <c r="J886">
        <f>IF('Tree Inventory'!C886="","",'Tree Inventory'!D886)</f>
      </c>
      <c r="K886">
        <f>IF('Tree Inventory'!C886="","",'Tree Inventory'!I886)</f>
      </c>
      <c r="L886">
        <f>IF('Tree Inventory'!C886="","",'Tree Inventory'!A886)</f>
      </c>
    </row>
    <row r="887" spans="1:12" x14ac:dyDescent="0.25">
      <c r="A887">
        <f>IF('Tree Inventory'!C887="","",'Tree Inventory'!C887)</f>
      </c>
      <c r="B887">
        <f>IF('Tree Inventory'!C887="","","Fruit Trees")</f>
      </c>
      <c r="C887">
        <f>IF('Tree Inventory'!C887="","",'Tree Inventory'!B887)</f>
      </c>
      <c r="D887">
        <f>IF('Tree Inventory'!C887="","",'Tree Inventory'!E887)</f>
      </c>
      <c r="E887">
        <f>IF('Tree Inventory'!C887="","",'Tree Inventory'!F887)</f>
      </c>
      <c r="F887">
        <f>IF('Tree Inventory'!C887="","",'Tree Inventory'!G887)</f>
      </c>
      <c r="G887">
        <f>IF('Tree Inventory'!C887="","",IF('Tree Inventory'!H887="","",TEXT('Tree Inventory'!H887,"yyyy-mm-dd")))</f>
      </c>
      <c r="H887">
        <f>IF('Tree Inventory'!C887="","",IF('Tree Inventory'!J887="Active","active","needs-review"))</f>
      </c>
      <c r="I887">
        <f>IF('Tree Inventory'!C887="","",'Tree Inventory'!L887)</f>
      </c>
      <c r="J887">
        <f>IF('Tree Inventory'!C887="","",'Tree Inventory'!D887)</f>
      </c>
      <c r="K887">
        <f>IF('Tree Inventory'!C887="","",'Tree Inventory'!I887)</f>
      </c>
      <c r="L887">
        <f>IF('Tree Inventory'!C887="","",'Tree Inventory'!A887)</f>
      </c>
    </row>
    <row r="888" spans="1:12" x14ac:dyDescent="0.25">
      <c r="A888">
        <f>IF('Tree Inventory'!C888="","",'Tree Inventory'!C888)</f>
      </c>
      <c r="B888">
        <f>IF('Tree Inventory'!C888="","","Fruit Trees")</f>
      </c>
      <c r="C888">
        <f>IF('Tree Inventory'!C888="","",'Tree Inventory'!B888)</f>
      </c>
      <c r="D888">
        <f>IF('Tree Inventory'!C888="","",'Tree Inventory'!E888)</f>
      </c>
      <c r="E888">
        <f>IF('Tree Inventory'!C888="","",'Tree Inventory'!F888)</f>
      </c>
      <c r="F888">
        <f>IF('Tree Inventory'!C888="","",'Tree Inventory'!G888)</f>
      </c>
      <c r="G888">
        <f>IF('Tree Inventory'!C888="","",IF('Tree Inventory'!H888="","",TEXT('Tree Inventory'!H888,"yyyy-mm-dd")))</f>
      </c>
      <c r="H888">
        <f>IF('Tree Inventory'!C888="","",IF('Tree Inventory'!J888="Active","active","needs-review"))</f>
      </c>
      <c r="I888">
        <f>IF('Tree Inventory'!C888="","",'Tree Inventory'!L888)</f>
      </c>
      <c r="J888">
        <f>IF('Tree Inventory'!C888="","",'Tree Inventory'!D888)</f>
      </c>
      <c r="K888">
        <f>IF('Tree Inventory'!C888="","",'Tree Inventory'!I888)</f>
      </c>
      <c r="L888">
        <f>IF('Tree Inventory'!C888="","",'Tree Inventory'!A888)</f>
      </c>
    </row>
    <row r="889" spans="1:12" x14ac:dyDescent="0.25">
      <c r="A889">
        <f>IF('Tree Inventory'!C889="","",'Tree Inventory'!C889)</f>
      </c>
      <c r="B889">
        <f>IF('Tree Inventory'!C889="","","Fruit Trees")</f>
      </c>
      <c r="C889">
        <f>IF('Tree Inventory'!C889="","",'Tree Inventory'!B889)</f>
      </c>
      <c r="D889">
        <f>IF('Tree Inventory'!C889="","",'Tree Inventory'!E889)</f>
      </c>
      <c r="E889">
        <f>IF('Tree Inventory'!C889="","",'Tree Inventory'!F889)</f>
      </c>
      <c r="F889">
        <f>IF('Tree Inventory'!C889="","",'Tree Inventory'!G889)</f>
      </c>
      <c r="G889">
        <f>IF('Tree Inventory'!C889="","",IF('Tree Inventory'!H889="","",TEXT('Tree Inventory'!H889,"yyyy-mm-dd")))</f>
      </c>
      <c r="H889">
        <f>IF('Tree Inventory'!C889="","",IF('Tree Inventory'!J889="Active","active","needs-review"))</f>
      </c>
      <c r="I889">
        <f>IF('Tree Inventory'!C889="","",'Tree Inventory'!L889)</f>
      </c>
      <c r="J889">
        <f>IF('Tree Inventory'!C889="","",'Tree Inventory'!D889)</f>
      </c>
      <c r="K889">
        <f>IF('Tree Inventory'!C889="","",'Tree Inventory'!I889)</f>
      </c>
      <c r="L889">
        <f>IF('Tree Inventory'!C889="","",'Tree Inventory'!A889)</f>
      </c>
    </row>
    <row r="890" spans="1:12" x14ac:dyDescent="0.25">
      <c r="A890">
        <f>IF('Tree Inventory'!C890="","",'Tree Inventory'!C890)</f>
      </c>
      <c r="B890">
        <f>IF('Tree Inventory'!C890="","","Fruit Trees")</f>
      </c>
      <c r="C890">
        <f>IF('Tree Inventory'!C890="","",'Tree Inventory'!B890)</f>
      </c>
      <c r="D890">
        <f>IF('Tree Inventory'!C890="","",'Tree Inventory'!E890)</f>
      </c>
      <c r="E890">
        <f>IF('Tree Inventory'!C890="","",'Tree Inventory'!F890)</f>
      </c>
      <c r="F890">
        <f>IF('Tree Inventory'!C890="","",'Tree Inventory'!G890)</f>
      </c>
      <c r="G890">
        <f>IF('Tree Inventory'!C890="","",IF('Tree Inventory'!H890="","",TEXT('Tree Inventory'!H890,"yyyy-mm-dd")))</f>
      </c>
      <c r="H890">
        <f>IF('Tree Inventory'!C890="","",IF('Tree Inventory'!J890="Active","active","needs-review"))</f>
      </c>
      <c r="I890">
        <f>IF('Tree Inventory'!C890="","",'Tree Inventory'!L890)</f>
      </c>
      <c r="J890">
        <f>IF('Tree Inventory'!C890="","",'Tree Inventory'!D890)</f>
      </c>
      <c r="K890">
        <f>IF('Tree Inventory'!C890="","",'Tree Inventory'!I890)</f>
      </c>
      <c r="L890">
        <f>IF('Tree Inventory'!C890="","",'Tree Inventory'!A890)</f>
      </c>
    </row>
    <row r="891" spans="1:12" x14ac:dyDescent="0.25">
      <c r="A891">
        <f>IF('Tree Inventory'!C891="","",'Tree Inventory'!C891)</f>
      </c>
      <c r="B891">
        <f>IF('Tree Inventory'!C891="","","Fruit Trees")</f>
      </c>
      <c r="C891">
        <f>IF('Tree Inventory'!C891="","",'Tree Inventory'!B891)</f>
      </c>
      <c r="D891">
        <f>IF('Tree Inventory'!C891="","",'Tree Inventory'!E891)</f>
      </c>
      <c r="E891">
        <f>IF('Tree Inventory'!C891="","",'Tree Inventory'!F891)</f>
      </c>
      <c r="F891">
        <f>IF('Tree Inventory'!C891="","",'Tree Inventory'!G891)</f>
      </c>
      <c r="G891">
        <f>IF('Tree Inventory'!C891="","",IF('Tree Inventory'!H891="","",TEXT('Tree Inventory'!H891,"yyyy-mm-dd")))</f>
      </c>
      <c r="H891">
        <f>IF('Tree Inventory'!C891="","",IF('Tree Inventory'!J891="Active","active","needs-review"))</f>
      </c>
      <c r="I891">
        <f>IF('Tree Inventory'!C891="","",'Tree Inventory'!L891)</f>
      </c>
      <c r="J891">
        <f>IF('Tree Inventory'!C891="","",'Tree Inventory'!D891)</f>
      </c>
      <c r="K891">
        <f>IF('Tree Inventory'!C891="","",'Tree Inventory'!I891)</f>
      </c>
      <c r="L891">
        <f>IF('Tree Inventory'!C891="","",'Tree Inventory'!A891)</f>
      </c>
    </row>
    <row r="892" spans="1:12" x14ac:dyDescent="0.25">
      <c r="A892">
        <f>IF('Tree Inventory'!C892="","",'Tree Inventory'!C892)</f>
      </c>
      <c r="B892">
        <f>IF('Tree Inventory'!C892="","","Fruit Trees")</f>
      </c>
      <c r="C892">
        <f>IF('Tree Inventory'!C892="","",'Tree Inventory'!B892)</f>
      </c>
      <c r="D892">
        <f>IF('Tree Inventory'!C892="","",'Tree Inventory'!E892)</f>
      </c>
      <c r="E892">
        <f>IF('Tree Inventory'!C892="","",'Tree Inventory'!F892)</f>
      </c>
      <c r="F892">
        <f>IF('Tree Inventory'!C892="","",'Tree Inventory'!G892)</f>
      </c>
      <c r="G892">
        <f>IF('Tree Inventory'!C892="","",IF('Tree Inventory'!H892="","",TEXT('Tree Inventory'!H892,"yyyy-mm-dd")))</f>
      </c>
      <c r="H892">
        <f>IF('Tree Inventory'!C892="","",IF('Tree Inventory'!J892="Active","active","needs-review"))</f>
      </c>
      <c r="I892">
        <f>IF('Tree Inventory'!C892="","",'Tree Inventory'!L892)</f>
      </c>
      <c r="J892">
        <f>IF('Tree Inventory'!C892="","",'Tree Inventory'!D892)</f>
      </c>
      <c r="K892">
        <f>IF('Tree Inventory'!C892="","",'Tree Inventory'!I892)</f>
      </c>
      <c r="L892">
        <f>IF('Tree Inventory'!C892="","",'Tree Inventory'!A892)</f>
      </c>
    </row>
    <row r="893" spans="1:12" x14ac:dyDescent="0.25">
      <c r="A893">
        <f>IF('Tree Inventory'!C893="","",'Tree Inventory'!C893)</f>
      </c>
      <c r="B893">
        <f>IF('Tree Inventory'!C893="","","Fruit Trees")</f>
      </c>
      <c r="C893">
        <f>IF('Tree Inventory'!C893="","",'Tree Inventory'!B893)</f>
      </c>
      <c r="D893">
        <f>IF('Tree Inventory'!C893="","",'Tree Inventory'!E893)</f>
      </c>
      <c r="E893">
        <f>IF('Tree Inventory'!C893="","",'Tree Inventory'!F893)</f>
      </c>
      <c r="F893">
        <f>IF('Tree Inventory'!C893="","",'Tree Inventory'!G893)</f>
      </c>
      <c r="G893">
        <f>IF('Tree Inventory'!C893="","",IF('Tree Inventory'!H893="","",TEXT('Tree Inventory'!H893,"yyyy-mm-dd")))</f>
      </c>
      <c r="H893">
        <f>IF('Tree Inventory'!C893="","",IF('Tree Inventory'!J893="Active","active","needs-review"))</f>
      </c>
      <c r="I893">
        <f>IF('Tree Inventory'!C893="","",'Tree Inventory'!L893)</f>
      </c>
      <c r="J893">
        <f>IF('Tree Inventory'!C893="","",'Tree Inventory'!D893)</f>
      </c>
      <c r="K893">
        <f>IF('Tree Inventory'!C893="","",'Tree Inventory'!I893)</f>
      </c>
      <c r="L893">
        <f>IF('Tree Inventory'!C893="","",'Tree Inventory'!A893)</f>
      </c>
    </row>
    <row r="894" spans="1:12" x14ac:dyDescent="0.25">
      <c r="A894">
        <f>IF('Tree Inventory'!C894="","",'Tree Inventory'!C894)</f>
      </c>
      <c r="B894">
        <f>IF('Tree Inventory'!C894="","","Fruit Trees")</f>
      </c>
      <c r="C894">
        <f>IF('Tree Inventory'!C894="","",'Tree Inventory'!B894)</f>
      </c>
      <c r="D894">
        <f>IF('Tree Inventory'!C894="","",'Tree Inventory'!E894)</f>
      </c>
      <c r="E894">
        <f>IF('Tree Inventory'!C894="","",'Tree Inventory'!F894)</f>
      </c>
      <c r="F894">
        <f>IF('Tree Inventory'!C894="","",'Tree Inventory'!G894)</f>
      </c>
      <c r="G894">
        <f>IF('Tree Inventory'!C894="","",IF('Tree Inventory'!H894="","",TEXT('Tree Inventory'!H894,"yyyy-mm-dd")))</f>
      </c>
      <c r="H894">
        <f>IF('Tree Inventory'!C894="","",IF('Tree Inventory'!J894="Active","active","needs-review"))</f>
      </c>
      <c r="I894">
        <f>IF('Tree Inventory'!C894="","",'Tree Inventory'!L894)</f>
      </c>
      <c r="J894">
        <f>IF('Tree Inventory'!C894="","",'Tree Inventory'!D894)</f>
      </c>
      <c r="K894">
        <f>IF('Tree Inventory'!C894="","",'Tree Inventory'!I894)</f>
      </c>
      <c r="L894">
        <f>IF('Tree Inventory'!C894="","",'Tree Inventory'!A894)</f>
      </c>
    </row>
    <row r="895" spans="1:12" x14ac:dyDescent="0.25">
      <c r="A895">
        <f>IF('Tree Inventory'!C895="","",'Tree Inventory'!C895)</f>
      </c>
      <c r="B895">
        <f>IF('Tree Inventory'!C895="","","Fruit Trees")</f>
      </c>
      <c r="C895">
        <f>IF('Tree Inventory'!C895="","",'Tree Inventory'!B895)</f>
      </c>
      <c r="D895">
        <f>IF('Tree Inventory'!C895="","",'Tree Inventory'!E895)</f>
      </c>
      <c r="E895">
        <f>IF('Tree Inventory'!C895="","",'Tree Inventory'!F895)</f>
      </c>
      <c r="F895">
        <f>IF('Tree Inventory'!C895="","",'Tree Inventory'!G895)</f>
      </c>
      <c r="G895">
        <f>IF('Tree Inventory'!C895="","",IF('Tree Inventory'!H895="","",TEXT('Tree Inventory'!H895,"yyyy-mm-dd")))</f>
      </c>
      <c r="H895">
        <f>IF('Tree Inventory'!C895="","",IF('Tree Inventory'!J895="Active","active","needs-review"))</f>
      </c>
      <c r="I895">
        <f>IF('Tree Inventory'!C895="","",'Tree Inventory'!L895)</f>
      </c>
      <c r="J895">
        <f>IF('Tree Inventory'!C895="","",'Tree Inventory'!D895)</f>
      </c>
      <c r="K895">
        <f>IF('Tree Inventory'!C895="","",'Tree Inventory'!I895)</f>
      </c>
      <c r="L895">
        <f>IF('Tree Inventory'!C895="","",'Tree Inventory'!A895)</f>
      </c>
    </row>
    <row r="896" spans="1:12" x14ac:dyDescent="0.25">
      <c r="A896">
        <f>IF('Tree Inventory'!C896="","",'Tree Inventory'!C896)</f>
      </c>
      <c r="B896">
        <f>IF('Tree Inventory'!C896="","","Fruit Trees")</f>
      </c>
      <c r="C896">
        <f>IF('Tree Inventory'!C896="","",'Tree Inventory'!B896)</f>
      </c>
      <c r="D896">
        <f>IF('Tree Inventory'!C896="","",'Tree Inventory'!E896)</f>
      </c>
      <c r="E896">
        <f>IF('Tree Inventory'!C896="","",'Tree Inventory'!F896)</f>
      </c>
      <c r="F896">
        <f>IF('Tree Inventory'!C896="","",'Tree Inventory'!G896)</f>
      </c>
      <c r="G896">
        <f>IF('Tree Inventory'!C896="","",IF('Tree Inventory'!H896="","",TEXT('Tree Inventory'!H896,"yyyy-mm-dd")))</f>
      </c>
      <c r="H896">
        <f>IF('Tree Inventory'!C896="","",IF('Tree Inventory'!J896="Active","active","needs-review"))</f>
      </c>
      <c r="I896">
        <f>IF('Tree Inventory'!C896="","",'Tree Inventory'!L896)</f>
      </c>
      <c r="J896">
        <f>IF('Tree Inventory'!C896="","",'Tree Inventory'!D896)</f>
      </c>
      <c r="K896">
        <f>IF('Tree Inventory'!C896="","",'Tree Inventory'!I896)</f>
      </c>
      <c r="L896">
        <f>IF('Tree Inventory'!C896="","",'Tree Inventory'!A896)</f>
      </c>
    </row>
    <row r="897" spans="1:12" x14ac:dyDescent="0.25">
      <c r="A897">
        <f>IF('Tree Inventory'!C897="","",'Tree Inventory'!C897)</f>
      </c>
      <c r="B897">
        <f>IF('Tree Inventory'!C897="","","Fruit Trees")</f>
      </c>
      <c r="C897">
        <f>IF('Tree Inventory'!C897="","",'Tree Inventory'!B897)</f>
      </c>
      <c r="D897">
        <f>IF('Tree Inventory'!C897="","",'Tree Inventory'!E897)</f>
      </c>
      <c r="E897">
        <f>IF('Tree Inventory'!C897="","",'Tree Inventory'!F897)</f>
      </c>
      <c r="F897">
        <f>IF('Tree Inventory'!C897="","",'Tree Inventory'!G897)</f>
      </c>
      <c r="G897">
        <f>IF('Tree Inventory'!C897="","",IF('Tree Inventory'!H897="","",TEXT('Tree Inventory'!H897,"yyyy-mm-dd")))</f>
      </c>
      <c r="H897">
        <f>IF('Tree Inventory'!C897="","",IF('Tree Inventory'!J897="Active","active","needs-review"))</f>
      </c>
      <c r="I897">
        <f>IF('Tree Inventory'!C897="","",'Tree Inventory'!L897)</f>
      </c>
      <c r="J897">
        <f>IF('Tree Inventory'!C897="","",'Tree Inventory'!D897)</f>
      </c>
      <c r="K897">
        <f>IF('Tree Inventory'!C897="","",'Tree Inventory'!I897)</f>
      </c>
      <c r="L897">
        <f>IF('Tree Inventory'!C897="","",'Tree Inventory'!A897)</f>
      </c>
    </row>
    <row r="898" spans="1:12" x14ac:dyDescent="0.25">
      <c r="A898">
        <f>IF('Tree Inventory'!C898="","",'Tree Inventory'!C898)</f>
      </c>
      <c r="B898">
        <f>IF('Tree Inventory'!C898="","","Fruit Trees")</f>
      </c>
      <c r="C898">
        <f>IF('Tree Inventory'!C898="","",'Tree Inventory'!B898)</f>
      </c>
      <c r="D898">
        <f>IF('Tree Inventory'!C898="","",'Tree Inventory'!E898)</f>
      </c>
      <c r="E898">
        <f>IF('Tree Inventory'!C898="","",'Tree Inventory'!F898)</f>
      </c>
      <c r="F898">
        <f>IF('Tree Inventory'!C898="","",'Tree Inventory'!G898)</f>
      </c>
      <c r="G898">
        <f>IF('Tree Inventory'!C898="","",IF('Tree Inventory'!H898="","",TEXT('Tree Inventory'!H898,"yyyy-mm-dd")))</f>
      </c>
      <c r="H898">
        <f>IF('Tree Inventory'!C898="","",IF('Tree Inventory'!J898="Active","active","needs-review"))</f>
      </c>
      <c r="I898">
        <f>IF('Tree Inventory'!C898="","",'Tree Inventory'!L898)</f>
      </c>
      <c r="J898">
        <f>IF('Tree Inventory'!C898="","",'Tree Inventory'!D898)</f>
      </c>
      <c r="K898">
        <f>IF('Tree Inventory'!C898="","",'Tree Inventory'!I898)</f>
      </c>
      <c r="L898">
        <f>IF('Tree Inventory'!C898="","",'Tree Inventory'!A898)</f>
      </c>
    </row>
    <row r="899" spans="1:12" x14ac:dyDescent="0.25">
      <c r="A899">
        <f>IF('Tree Inventory'!C899="","",'Tree Inventory'!C899)</f>
      </c>
      <c r="B899">
        <f>IF('Tree Inventory'!C899="","","Fruit Trees")</f>
      </c>
      <c r="C899">
        <f>IF('Tree Inventory'!C899="","",'Tree Inventory'!B899)</f>
      </c>
      <c r="D899">
        <f>IF('Tree Inventory'!C899="","",'Tree Inventory'!E899)</f>
      </c>
      <c r="E899">
        <f>IF('Tree Inventory'!C899="","",'Tree Inventory'!F899)</f>
      </c>
      <c r="F899">
        <f>IF('Tree Inventory'!C899="","",'Tree Inventory'!G899)</f>
      </c>
      <c r="G899">
        <f>IF('Tree Inventory'!C899="","",IF('Tree Inventory'!H899="","",TEXT('Tree Inventory'!H899,"yyyy-mm-dd")))</f>
      </c>
      <c r="H899">
        <f>IF('Tree Inventory'!C899="","",IF('Tree Inventory'!J899="Active","active","needs-review"))</f>
      </c>
      <c r="I899">
        <f>IF('Tree Inventory'!C899="","",'Tree Inventory'!L899)</f>
      </c>
      <c r="J899">
        <f>IF('Tree Inventory'!C899="","",'Tree Inventory'!D899)</f>
      </c>
      <c r="K899">
        <f>IF('Tree Inventory'!C899="","",'Tree Inventory'!I899)</f>
      </c>
      <c r="L899">
        <f>IF('Tree Inventory'!C899="","",'Tree Inventory'!A899)</f>
      </c>
    </row>
    <row r="900" spans="1:12" x14ac:dyDescent="0.25">
      <c r="A900">
        <f>IF('Tree Inventory'!C900="","",'Tree Inventory'!C900)</f>
      </c>
      <c r="B900">
        <f>IF('Tree Inventory'!C900="","","Fruit Trees")</f>
      </c>
      <c r="C900">
        <f>IF('Tree Inventory'!C900="","",'Tree Inventory'!B900)</f>
      </c>
      <c r="D900">
        <f>IF('Tree Inventory'!C900="","",'Tree Inventory'!E900)</f>
      </c>
      <c r="E900">
        <f>IF('Tree Inventory'!C900="","",'Tree Inventory'!F900)</f>
      </c>
      <c r="F900">
        <f>IF('Tree Inventory'!C900="","",'Tree Inventory'!G900)</f>
      </c>
      <c r="G900">
        <f>IF('Tree Inventory'!C900="","",IF('Tree Inventory'!H900="","",TEXT('Tree Inventory'!H900,"yyyy-mm-dd")))</f>
      </c>
      <c r="H900">
        <f>IF('Tree Inventory'!C900="","",IF('Tree Inventory'!J900="Active","active","needs-review"))</f>
      </c>
      <c r="I900">
        <f>IF('Tree Inventory'!C900="","",'Tree Inventory'!L900)</f>
      </c>
      <c r="J900">
        <f>IF('Tree Inventory'!C900="","",'Tree Inventory'!D900)</f>
      </c>
      <c r="K900">
        <f>IF('Tree Inventory'!C900="","",'Tree Inventory'!I900)</f>
      </c>
      <c r="L900">
        <f>IF('Tree Inventory'!C900="","",'Tree Inventory'!A900)</f>
      </c>
    </row>
    <row r="901" spans="1:12" x14ac:dyDescent="0.25">
      <c r="A901">
        <f>IF('Tree Inventory'!C901="","",'Tree Inventory'!C901)</f>
      </c>
      <c r="B901">
        <f>IF('Tree Inventory'!C901="","","Fruit Trees")</f>
      </c>
      <c r="C901">
        <f>IF('Tree Inventory'!C901="","",'Tree Inventory'!B901)</f>
      </c>
      <c r="D901">
        <f>IF('Tree Inventory'!C901="","",'Tree Inventory'!E901)</f>
      </c>
      <c r="E901">
        <f>IF('Tree Inventory'!C901="","",'Tree Inventory'!F901)</f>
      </c>
      <c r="F901">
        <f>IF('Tree Inventory'!C901="","",'Tree Inventory'!G901)</f>
      </c>
      <c r="G901">
        <f>IF('Tree Inventory'!C901="","",IF('Tree Inventory'!H901="","",TEXT('Tree Inventory'!H901,"yyyy-mm-dd")))</f>
      </c>
      <c r="H901">
        <f>IF('Tree Inventory'!C901="","",IF('Tree Inventory'!J901="Active","active","needs-review"))</f>
      </c>
      <c r="I901">
        <f>IF('Tree Inventory'!C901="","",'Tree Inventory'!L901)</f>
      </c>
      <c r="J901">
        <f>IF('Tree Inventory'!C901="","",'Tree Inventory'!D901)</f>
      </c>
      <c r="K901">
        <f>IF('Tree Inventory'!C901="","",'Tree Inventory'!I901)</f>
      </c>
      <c r="L901">
        <f>IF('Tree Inventory'!C901="","",'Tree Inventory'!A901)</f>
      </c>
    </row>
    <row r="902" spans="1:12" x14ac:dyDescent="0.25">
      <c r="A902">
        <f>IF('Tree Inventory'!C902="","",'Tree Inventory'!C902)</f>
      </c>
      <c r="B902">
        <f>IF('Tree Inventory'!C902="","","Fruit Trees")</f>
      </c>
      <c r="C902">
        <f>IF('Tree Inventory'!C902="","",'Tree Inventory'!B902)</f>
      </c>
      <c r="D902">
        <f>IF('Tree Inventory'!C902="","",'Tree Inventory'!E902)</f>
      </c>
      <c r="E902">
        <f>IF('Tree Inventory'!C902="","",'Tree Inventory'!F902)</f>
      </c>
      <c r="F902">
        <f>IF('Tree Inventory'!C902="","",'Tree Inventory'!G902)</f>
      </c>
      <c r="G902">
        <f>IF('Tree Inventory'!C902="","",IF('Tree Inventory'!H902="","",TEXT('Tree Inventory'!H902,"yyyy-mm-dd")))</f>
      </c>
      <c r="H902">
        <f>IF('Tree Inventory'!C902="","",IF('Tree Inventory'!J902="Active","active","needs-review"))</f>
      </c>
      <c r="I902">
        <f>IF('Tree Inventory'!C902="","",'Tree Inventory'!L902)</f>
      </c>
      <c r="J902">
        <f>IF('Tree Inventory'!C902="","",'Tree Inventory'!D902)</f>
      </c>
      <c r="K902">
        <f>IF('Tree Inventory'!C902="","",'Tree Inventory'!I902)</f>
      </c>
      <c r="L902">
        <f>IF('Tree Inventory'!C902="","",'Tree Inventory'!A902)</f>
      </c>
    </row>
    <row r="903" spans="1:12" x14ac:dyDescent="0.25">
      <c r="A903">
        <f>IF('Tree Inventory'!C903="","",'Tree Inventory'!C903)</f>
      </c>
      <c r="B903">
        <f>IF('Tree Inventory'!C903="","","Fruit Trees")</f>
      </c>
      <c r="C903">
        <f>IF('Tree Inventory'!C903="","",'Tree Inventory'!B903)</f>
      </c>
      <c r="D903">
        <f>IF('Tree Inventory'!C903="","",'Tree Inventory'!E903)</f>
      </c>
      <c r="E903">
        <f>IF('Tree Inventory'!C903="","",'Tree Inventory'!F903)</f>
      </c>
      <c r="F903">
        <f>IF('Tree Inventory'!C903="","",'Tree Inventory'!G903)</f>
      </c>
      <c r="G903">
        <f>IF('Tree Inventory'!C903="","",IF('Tree Inventory'!H903="","",TEXT('Tree Inventory'!H903,"yyyy-mm-dd")))</f>
      </c>
      <c r="H903">
        <f>IF('Tree Inventory'!C903="","",IF('Tree Inventory'!J903="Active","active","needs-review"))</f>
      </c>
      <c r="I903">
        <f>IF('Tree Inventory'!C903="","",'Tree Inventory'!L903)</f>
      </c>
      <c r="J903">
        <f>IF('Tree Inventory'!C903="","",'Tree Inventory'!D903)</f>
      </c>
      <c r="K903">
        <f>IF('Tree Inventory'!C903="","",'Tree Inventory'!I903)</f>
      </c>
      <c r="L903">
        <f>IF('Tree Inventory'!C903="","",'Tree Inventory'!A903)</f>
      </c>
    </row>
    <row r="904" spans="1:12" x14ac:dyDescent="0.25">
      <c r="A904">
        <f>IF('Tree Inventory'!C904="","",'Tree Inventory'!C904)</f>
      </c>
      <c r="B904">
        <f>IF('Tree Inventory'!C904="","","Fruit Trees")</f>
      </c>
      <c r="C904">
        <f>IF('Tree Inventory'!C904="","",'Tree Inventory'!B904)</f>
      </c>
      <c r="D904">
        <f>IF('Tree Inventory'!C904="","",'Tree Inventory'!E904)</f>
      </c>
      <c r="E904">
        <f>IF('Tree Inventory'!C904="","",'Tree Inventory'!F904)</f>
      </c>
      <c r="F904">
        <f>IF('Tree Inventory'!C904="","",'Tree Inventory'!G904)</f>
      </c>
      <c r="G904">
        <f>IF('Tree Inventory'!C904="","",IF('Tree Inventory'!H904="","",TEXT('Tree Inventory'!H904,"yyyy-mm-dd")))</f>
      </c>
      <c r="H904">
        <f>IF('Tree Inventory'!C904="","",IF('Tree Inventory'!J904="Active","active","needs-review"))</f>
      </c>
      <c r="I904">
        <f>IF('Tree Inventory'!C904="","",'Tree Inventory'!L904)</f>
      </c>
      <c r="J904">
        <f>IF('Tree Inventory'!C904="","",'Tree Inventory'!D904)</f>
      </c>
      <c r="K904">
        <f>IF('Tree Inventory'!C904="","",'Tree Inventory'!I904)</f>
      </c>
      <c r="L904">
        <f>IF('Tree Inventory'!C904="","",'Tree Inventory'!A904)</f>
      </c>
    </row>
    <row r="905" spans="1:12" x14ac:dyDescent="0.25">
      <c r="A905">
        <f>IF('Tree Inventory'!C905="","",'Tree Inventory'!C905)</f>
      </c>
      <c r="B905">
        <f>IF('Tree Inventory'!C905="","","Fruit Trees")</f>
      </c>
      <c r="C905">
        <f>IF('Tree Inventory'!C905="","",'Tree Inventory'!B905)</f>
      </c>
      <c r="D905">
        <f>IF('Tree Inventory'!C905="","",'Tree Inventory'!E905)</f>
      </c>
      <c r="E905">
        <f>IF('Tree Inventory'!C905="","",'Tree Inventory'!F905)</f>
      </c>
      <c r="F905">
        <f>IF('Tree Inventory'!C905="","",'Tree Inventory'!G905)</f>
      </c>
      <c r="G905">
        <f>IF('Tree Inventory'!C905="","",IF('Tree Inventory'!H905="","",TEXT('Tree Inventory'!H905,"yyyy-mm-dd")))</f>
      </c>
      <c r="H905">
        <f>IF('Tree Inventory'!C905="","",IF('Tree Inventory'!J905="Active","active","needs-review"))</f>
      </c>
      <c r="I905">
        <f>IF('Tree Inventory'!C905="","",'Tree Inventory'!L905)</f>
      </c>
      <c r="J905">
        <f>IF('Tree Inventory'!C905="","",'Tree Inventory'!D905)</f>
      </c>
      <c r="K905">
        <f>IF('Tree Inventory'!C905="","",'Tree Inventory'!I905)</f>
      </c>
      <c r="L905">
        <f>IF('Tree Inventory'!C905="","",'Tree Inventory'!A905)</f>
      </c>
    </row>
    <row r="906" spans="1:12" x14ac:dyDescent="0.25">
      <c r="A906">
        <f>IF('Tree Inventory'!C906="","",'Tree Inventory'!C906)</f>
      </c>
      <c r="B906">
        <f>IF('Tree Inventory'!C906="","","Fruit Trees")</f>
      </c>
      <c r="C906">
        <f>IF('Tree Inventory'!C906="","",'Tree Inventory'!B906)</f>
      </c>
      <c r="D906">
        <f>IF('Tree Inventory'!C906="","",'Tree Inventory'!E906)</f>
      </c>
      <c r="E906">
        <f>IF('Tree Inventory'!C906="","",'Tree Inventory'!F906)</f>
      </c>
      <c r="F906">
        <f>IF('Tree Inventory'!C906="","",'Tree Inventory'!G906)</f>
      </c>
      <c r="G906">
        <f>IF('Tree Inventory'!C906="","",IF('Tree Inventory'!H906="","",TEXT('Tree Inventory'!H906,"yyyy-mm-dd")))</f>
      </c>
      <c r="H906">
        <f>IF('Tree Inventory'!C906="","",IF('Tree Inventory'!J906="Active","active","needs-review"))</f>
      </c>
      <c r="I906">
        <f>IF('Tree Inventory'!C906="","",'Tree Inventory'!L906)</f>
      </c>
      <c r="J906">
        <f>IF('Tree Inventory'!C906="","",'Tree Inventory'!D906)</f>
      </c>
      <c r="K906">
        <f>IF('Tree Inventory'!C906="","",'Tree Inventory'!I906)</f>
      </c>
      <c r="L906">
        <f>IF('Tree Inventory'!C906="","",'Tree Inventory'!A906)</f>
      </c>
    </row>
    <row r="907" spans="1:12" x14ac:dyDescent="0.25">
      <c r="A907">
        <f>IF('Tree Inventory'!C907="","",'Tree Inventory'!C907)</f>
      </c>
      <c r="B907">
        <f>IF('Tree Inventory'!C907="","","Fruit Trees")</f>
      </c>
      <c r="C907">
        <f>IF('Tree Inventory'!C907="","",'Tree Inventory'!B907)</f>
      </c>
      <c r="D907">
        <f>IF('Tree Inventory'!C907="","",'Tree Inventory'!E907)</f>
      </c>
      <c r="E907">
        <f>IF('Tree Inventory'!C907="","",'Tree Inventory'!F907)</f>
      </c>
      <c r="F907">
        <f>IF('Tree Inventory'!C907="","",'Tree Inventory'!G907)</f>
      </c>
      <c r="G907">
        <f>IF('Tree Inventory'!C907="","",IF('Tree Inventory'!H907="","",TEXT('Tree Inventory'!H907,"yyyy-mm-dd")))</f>
      </c>
      <c r="H907">
        <f>IF('Tree Inventory'!C907="","",IF('Tree Inventory'!J907="Active","active","needs-review"))</f>
      </c>
      <c r="I907">
        <f>IF('Tree Inventory'!C907="","",'Tree Inventory'!L907)</f>
      </c>
      <c r="J907">
        <f>IF('Tree Inventory'!C907="","",'Tree Inventory'!D907)</f>
      </c>
      <c r="K907">
        <f>IF('Tree Inventory'!C907="","",'Tree Inventory'!I907)</f>
      </c>
      <c r="L907">
        <f>IF('Tree Inventory'!C907="","",'Tree Inventory'!A907)</f>
      </c>
    </row>
    <row r="908" spans="1:12" x14ac:dyDescent="0.25">
      <c r="A908">
        <f>IF('Tree Inventory'!C908="","",'Tree Inventory'!C908)</f>
      </c>
      <c r="B908">
        <f>IF('Tree Inventory'!C908="","","Fruit Trees")</f>
      </c>
      <c r="C908">
        <f>IF('Tree Inventory'!C908="","",'Tree Inventory'!B908)</f>
      </c>
      <c r="D908">
        <f>IF('Tree Inventory'!C908="","",'Tree Inventory'!E908)</f>
      </c>
      <c r="E908">
        <f>IF('Tree Inventory'!C908="","",'Tree Inventory'!F908)</f>
      </c>
      <c r="F908">
        <f>IF('Tree Inventory'!C908="","",'Tree Inventory'!G908)</f>
      </c>
      <c r="G908">
        <f>IF('Tree Inventory'!C908="","",IF('Tree Inventory'!H908="","",TEXT('Tree Inventory'!H908,"yyyy-mm-dd")))</f>
      </c>
      <c r="H908">
        <f>IF('Tree Inventory'!C908="","",IF('Tree Inventory'!J908="Active","active","needs-review"))</f>
      </c>
      <c r="I908">
        <f>IF('Tree Inventory'!C908="","",'Tree Inventory'!L908)</f>
      </c>
      <c r="J908">
        <f>IF('Tree Inventory'!C908="","",'Tree Inventory'!D908)</f>
      </c>
      <c r="K908">
        <f>IF('Tree Inventory'!C908="","",'Tree Inventory'!I908)</f>
      </c>
      <c r="L908">
        <f>IF('Tree Inventory'!C908="","",'Tree Inventory'!A908)</f>
      </c>
    </row>
    <row r="909" spans="1:12" x14ac:dyDescent="0.25">
      <c r="A909">
        <f>IF('Tree Inventory'!C909="","",'Tree Inventory'!C909)</f>
      </c>
      <c r="B909">
        <f>IF('Tree Inventory'!C909="","","Fruit Trees")</f>
      </c>
      <c r="C909">
        <f>IF('Tree Inventory'!C909="","",'Tree Inventory'!B909)</f>
      </c>
      <c r="D909">
        <f>IF('Tree Inventory'!C909="","",'Tree Inventory'!E909)</f>
      </c>
      <c r="E909">
        <f>IF('Tree Inventory'!C909="","",'Tree Inventory'!F909)</f>
      </c>
      <c r="F909">
        <f>IF('Tree Inventory'!C909="","",'Tree Inventory'!G909)</f>
      </c>
      <c r="G909">
        <f>IF('Tree Inventory'!C909="","",IF('Tree Inventory'!H909="","",TEXT('Tree Inventory'!H909,"yyyy-mm-dd")))</f>
      </c>
      <c r="H909">
        <f>IF('Tree Inventory'!C909="","",IF('Tree Inventory'!J909="Active","active","needs-review"))</f>
      </c>
      <c r="I909">
        <f>IF('Tree Inventory'!C909="","",'Tree Inventory'!L909)</f>
      </c>
      <c r="J909">
        <f>IF('Tree Inventory'!C909="","",'Tree Inventory'!D909)</f>
      </c>
      <c r="K909">
        <f>IF('Tree Inventory'!C909="","",'Tree Inventory'!I909)</f>
      </c>
      <c r="L909">
        <f>IF('Tree Inventory'!C909="","",'Tree Inventory'!A909)</f>
      </c>
    </row>
    <row r="910" spans="1:12" x14ac:dyDescent="0.25">
      <c r="A910">
        <f>IF('Tree Inventory'!C910="","",'Tree Inventory'!C910)</f>
      </c>
      <c r="B910">
        <f>IF('Tree Inventory'!C910="","","Fruit Trees")</f>
      </c>
      <c r="C910">
        <f>IF('Tree Inventory'!C910="","",'Tree Inventory'!B910)</f>
      </c>
      <c r="D910">
        <f>IF('Tree Inventory'!C910="","",'Tree Inventory'!E910)</f>
      </c>
      <c r="E910">
        <f>IF('Tree Inventory'!C910="","",'Tree Inventory'!F910)</f>
      </c>
      <c r="F910">
        <f>IF('Tree Inventory'!C910="","",'Tree Inventory'!G910)</f>
      </c>
      <c r="G910">
        <f>IF('Tree Inventory'!C910="","",IF('Tree Inventory'!H910="","",TEXT('Tree Inventory'!H910,"yyyy-mm-dd")))</f>
      </c>
      <c r="H910">
        <f>IF('Tree Inventory'!C910="","",IF('Tree Inventory'!J910="Active","active","needs-review"))</f>
      </c>
      <c r="I910">
        <f>IF('Tree Inventory'!C910="","",'Tree Inventory'!L910)</f>
      </c>
      <c r="J910">
        <f>IF('Tree Inventory'!C910="","",'Tree Inventory'!D910)</f>
      </c>
      <c r="K910">
        <f>IF('Tree Inventory'!C910="","",'Tree Inventory'!I910)</f>
      </c>
      <c r="L910">
        <f>IF('Tree Inventory'!C910="","",'Tree Inventory'!A910)</f>
      </c>
    </row>
    <row r="911" spans="1:12" x14ac:dyDescent="0.25">
      <c r="A911">
        <f>IF('Tree Inventory'!C911="","",'Tree Inventory'!C911)</f>
      </c>
      <c r="B911">
        <f>IF('Tree Inventory'!C911="","","Fruit Trees")</f>
      </c>
      <c r="C911">
        <f>IF('Tree Inventory'!C911="","",'Tree Inventory'!B911)</f>
      </c>
      <c r="D911">
        <f>IF('Tree Inventory'!C911="","",'Tree Inventory'!E911)</f>
      </c>
      <c r="E911">
        <f>IF('Tree Inventory'!C911="","",'Tree Inventory'!F911)</f>
      </c>
      <c r="F911">
        <f>IF('Tree Inventory'!C911="","",'Tree Inventory'!G911)</f>
      </c>
      <c r="G911">
        <f>IF('Tree Inventory'!C911="","",IF('Tree Inventory'!H911="","",TEXT('Tree Inventory'!H911,"yyyy-mm-dd")))</f>
      </c>
      <c r="H911">
        <f>IF('Tree Inventory'!C911="","",IF('Tree Inventory'!J911="Active","active","needs-review"))</f>
      </c>
      <c r="I911">
        <f>IF('Tree Inventory'!C911="","",'Tree Inventory'!L911)</f>
      </c>
      <c r="J911">
        <f>IF('Tree Inventory'!C911="","",'Tree Inventory'!D911)</f>
      </c>
      <c r="K911">
        <f>IF('Tree Inventory'!C911="","",'Tree Inventory'!I911)</f>
      </c>
      <c r="L911">
        <f>IF('Tree Inventory'!C911="","",'Tree Inventory'!A911)</f>
      </c>
    </row>
    <row r="912" spans="1:12" x14ac:dyDescent="0.25">
      <c r="A912">
        <f>IF('Tree Inventory'!C912="","",'Tree Inventory'!C912)</f>
      </c>
      <c r="B912">
        <f>IF('Tree Inventory'!C912="","","Fruit Trees")</f>
      </c>
      <c r="C912">
        <f>IF('Tree Inventory'!C912="","",'Tree Inventory'!B912)</f>
      </c>
      <c r="D912">
        <f>IF('Tree Inventory'!C912="","",'Tree Inventory'!E912)</f>
      </c>
      <c r="E912">
        <f>IF('Tree Inventory'!C912="","",'Tree Inventory'!F912)</f>
      </c>
      <c r="F912">
        <f>IF('Tree Inventory'!C912="","",'Tree Inventory'!G912)</f>
      </c>
      <c r="G912">
        <f>IF('Tree Inventory'!C912="","",IF('Tree Inventory'!H912="","",TEXT('Tree Inventory'!H912,"yyyy-mm-dd")))</f>
      </c>
      <c r="H912">
        <f>IF('Tree Inventory'!C912="","",IF('Tree Inventory'!J912="Active","active","needs-review"))</f>
      </c>
      <c r="I912">
        <f>IF('Tree Inventory'!C912="","",'Tree Inventory'!L912)</f>
      </c>
      <c r="J912">
        <f>IF('Tree Inventory'!C912="","",'Tree Inventory'!D912)</f>
      </c>
      <c r="K912">
        <f>IF('Tree Inventory'!C912="","",'Tree Inventory'!I912)</f>
      </c>
      <c r="L912">
        <f>IF('Tree Inventory'!C912="","",'Tree Inventory'!A912)</f>
      </c>
    </row>
    <row r="913" spans="1:12" x14ac:dyDescent="0.25">
      <c r="A913">
        <f>IF('Tree Inventory'!C913="","",'Tree Inventory'!C913)</f>
      </c>
      <c r="B913">
        <f>IF('Tree Inventory'!C913="","","Fruit Trees")</f>
      </c>
      <c r="C913">
        <f>IF('Tree Inventory'!C913="","",'Tree Inventory'!B913)</f>
      </c>
      <c r="D913">
        <f>IF('Tree Inventory'!C913="","",'Tree Inventory'!E913)</f>
      </c>
      <c r="E913">
        <f>IF('Tree Inventory'!C913="","",'Tree Inventory'!F913)</f>
      </c>
      <c r="F913">
        <f>IF('Tree Inventory'!C913="","",'Tree Inventory'!G913)</f>
      </c>
      <c r="G913">
        <f>IF('Tree Inventory'!C913="","",IF('Tree Inventory'!H913="","",TEXT('Tree Inventory'!H913,"yyyy-mm-dd")))</f>
      </c>
      <c r="H913">
        <f>IF('Tree Inventory'!C913="","",IF('Tree Inventory'!J913="Active","active","needs-review"))</f>
      </c>
      <c r="I913">
        <f>IF('Tree Inventory'!C913="","",'Tree Inventory'!L913)</f>
      </c>
      <c r="J913">
        <f>IF('Tree Inventory'!C913="","",'Tree Inventory'!D913)</f>
      </c>
      <c r="K913">
        <f>IF('Tree Inventory'!C913="","",'Tree Inventory'!I913)</f>
      </c>
      <c r="L913">
        <f>IF('Tree Inventory'!C913="","",'Tree Inventory'!A913)</f>
      </c>
    </row>
    <row r="914" spans="1:12" x14ac:dyDescent="0.25">
      <c r="A914">
        <f>IF('Tree Inventory'!C914="","",'Tree Inventory'!C914)</f>
      </c>
      <c r="B914">
        <f>IF('Tree Inventory'!C914="","","Fruit Trees")</f>
      </c>
      <c r="C914">
        <f>IF('Tree Inventory'!C914="","",'Tree Inventory'!B914)</f>
      </c>
      <c r="D914">
        <f>IF('Tree Inventory'!C914="","",'Tree Inventory'!E914)</f>
      </c>
      <c r="E914">
        <f>IF('Tree Inventory'!C914="","",'Tree Inventory'!F914)</f>
      </c>
      <c r="F914">
        <f>IF('Tree Inventory'!C914="","",'Tree Inventory'!G914)</f>
      </c>
      <c r="G914">
        <f>IF('Tree Inventory'!C914="","",IF('Tree Inventory'!H914="","",TEXT('Tree Inventory'!H914,"yyyy-mm-dd")))</f>
      </c>
      <c r="H914">
        <f>IF('Tree Inventory'!C914="","",IF('Tree Inventory'!J914="Active","active","needs-review"))</f>
      </c>
      <c r="I914">
        <f>IF('Tree Inventory'!C914="","",'Tree Inventory'!L914)</f>
      </c>
      <c r="J914">
        <f>IF('Tree Inventory'!C914="","",'Tree Inventory'!D914)</f>
      </c>
      <c r="K914">
        <f>IF('Tree Inventory'!C914="","",'Tree Inventory'!I914)</f>
      </c>
      <c r="L914">
        <f>IF('Tree Inventory'!C914="","",'Tree Inventory'!A914)</f>
      </c>
    </row>
    <row r="915" spans="1:12" x14ac:dyDescent="0.25">
      <c r="A915">
        <f>IF('Tree Inventory'!C915="","",'Tree Inventory'!C915)</f>
      </c>
      <c r="B915">
        <f>IF('Tree Inventory'!C915="","","Fruit Trees")</f>
      </c>
      <c r="C915">
        <f>IF('Tree Inventory'!C915="","",'Tree Inventory'!B915)</f>
      </c>
      <c r="D915">
        <f>IF('Tree Inventory'!C915="","",'Tree Inventory'!E915)</f>
      </c>
      <c r="E915">
        <f>IF('Tree Inventory'!C915="","",'Tree Inventory'!F915)</f>
      </c>
      <c r="F915">
        <f>IF('Tree Inventory'!C915="","",'Tree Inventory'!G915)</f>
      </c>
      <c r="G915">
        <f>IF('Tree Inventory'!C915="","",IF('Tree Inventory'!H915="","",TEXT('Tree Inventory'!H915,"yyyy-mm-dd")))</f>
      </c>
      <c r="H915">
        <f>IF('Tree Inventory'!C915="","",IF('Tree Inventory'!J915="Active","active","needs-review"))</f>
      </c>
      <c r="I915">
        <f>IF('Tree Inventory'!C915="","",'Tree Inventory'!L915)</f>
      </c>
      <c r="J915">
        <f>IF('Tree Inventory'!C915="","",'Tree Inventory'!D915)</f>
      </c>
      <c r="K915">
        <f>IF('Tree Inventory'!C915="","",'Tree Inventory'!I915)</f>
      </c>
      <c r="L915">
        <f>IF('Tree Inventory'!C915="","",'Tree Inventory'!A915)</f>
      </c>
    </row>
    <row r="916" spans="1:12" x14ac:dyDescent="0.25">
      <c r="A916">
        <f>IF('Tree Inventory'!C916="","",'Tree Inventory'!C916)</f>
      </c>
      <c r="B916">
        <f>IF('Tree Inventory'!C916="","","Fruit Trees")</f>
      </c>
      <c r="C916">
        <f>IF('Tree Inventory'!C916="","",'Tree Inventory'!B916)</f>
      </c>
      <c r="D916">
        <f>IF('Tree Inventory'!C916="","",'Tree Inventory'!E916)</f>
      </c>
      <c r="E916">
        <f>IF('Tree Inventory'!C916="","",'Tree Inventory'!F916)</f>
      </c>
      <c r="F916">
        <f>IF('Tree Inventory'!C916="","",'Tree Inventory'!G916)</f>
      </c>
      <c r="G916">
        <f>IF('Tree Inventory'!C916="","",IF('Tree Inventory'!H916="","",TEXT('Tree Inventory'!H916,"yyyy-mm-dd")))</f>
      </c>
      <c r="H916">
        <f>IF('Tree Inventory'!C916="","",IF('Tree Inventory'!J916="Active","active","needs-review"))</f>
      </c>
      <c r="I916">
        <f>IF('Tree Inventory'!C916="","",'Tree Inventory'!L916)</f>
      </c>
      <c r="J916">
        <f>IF('Tree Inventory'!C916="","",'Tree Inventory'!D916)</f>
      </c>
      <c r="K916">
        <f>IF('Tree Inventory'!C916="","",'Tree Inventory'!I916)</f>
      </c>
      <c r="L916">
        <f>IF('Tree Inventory'!C916="","",'Tree Inventory'!A916)</f>
      </c>
    </row>
    <row r="917" spans="1:12" x14ac:dyDescent="0.25">
      <c r="A917">
        <f>IF('Tree Inventory'!C917="","",'Tree Inventory'!C917)</f>
      </c>
      <c r="B917">
        <f>IF('Tree Inventory'!C917="","","Fruit Trees")</f>
      </c>
      <c r="C917">
        <f>IF('Tree Inventory'!C917="","",'Tree Inventory'!B917)</f>
      </c>
      <c r="D917">
        <f>IF('Tree Inventory'!C917="","",'Tree Inventory'!E917)</f>
      </c>
      <c r="E917">
        <f>IF('Tree Inventory'!C917="","",'Tree Inventory'!F917)</f>
      </c>
      <c r="F917">
        <f>IF('Tree Inventory'!C917="","",'Tree Inventory'!G917)</f>
      </c>
      <c r="G917">
        <f>IF('Tree Inventory'!C917="","",IF('Tree Inventory'!H917="","",TEXT('Tree Inventory'!H917,"yyyy-mm-dd")))</f>
      </c>
      <c r="H917">
        <f>IF('Tree Inventory'!C917="","",IF('Tree Inventory'!J917="Active","active","needs-review"))</f>
      </c>
      <c r="I917">
        <f>IF('Tree Inventory'!C917="","",'Tree Inventory'!L917)</f>
      </c>
      <c r="J917">
        <f>IF('Tree Inventory'!C917="","",'Tree Inventory'!D917)</f>
      </c>
      <c r="K917">
        <f>IF('Tree Inventory'!C917="","",'Tree Inventory'!I917)</f>
      </c>
      <c r="L917">
        <f>IF('Tree Inventory'!C917="","",'Tree Inventory'!A917)</f>
      </c>
    </row>
    <row r="918" spans="1:12" x14ac:dyDescent="0.25">
      <c r="A918">
        <f>IF('Tree Inventory'!C918="","",'Tree Inventory'!C918)</f>
      </c>
      <c r="B918">
        <f>IF('Tree Inventory'!C918="","","Fruit Trees")</f>
      </c>
      <c r="C918">
        <f>IF('Tree Inventory'!C918="","",'Tree Inventory'!B918)</f>
      </c>
      <c r="D918">
        <f>IF('Tree Inventory'!C918="","",'Tree Inventory'!E918)</f>
      </c>
      <c r="E918">
        <f>IF('Tree Inventory'!C918="","",'Tree Inventory'!F918)</f>
      </c>
      <c r="F918">
        <f>IF('Tree Inventory'!C918="","",'Tree Inventory'!G918)</f>
      </c>
      <c r="G918">
        <f>IF('Tree Inventory'!C918="","",IF('Tree Inventory'!H918="","",TEXT('Tree Inventory'!H918,"yyyy-mm-dd")))</f>
      </c>
      <c r="H918">
        <f>IF('Tree Inventory'!C918="","",IF('Tree Inventory'!J918="Active","active","needs-review"))</f>
      </c>
      <c r="I918">
        <f>IF('Tree Inventory'!C918="","",'Tree Inventory'!L918)</f>
      </c>
      <c r="J918">
        <f>IF('Tree Inventory'!C918="","",'Tree Inventory'!D918)</f>
      </c>
      <c r="K918">
        <f>IF('Tree Inventory'!C918="","",'Tree Inventory'!I918)</f>
      </c>
      <c r="L918">
        <f>IF('Tree Inventory'!C918="","",'Tree Inventory'!A918)</f>
      </c>
    </row>
    <row r="919" spans="1:12" x14ac:dyDescent="0.25">
      <c r="A919">
        <f>IF('Tree Inventory'!C919="","",'Tree Inventory'!C919)</f>
      </c>
      <c r="B919">
        <f>IF('Tree Inventory'!C919="","","Fruit Trees")</f>
      </c>
      <c r="C919">
        <f>IF('Tree Inventory'!C919="","",'Tree Inventory'!B919)</f>
      </c>
      <c r="D919">
        <f>IF('Tree Inventory'!C919="","",'Tree Inventory'!E919)</f>
      </c>
      <c r="E919">
        <f>IF('Tree Inventory'!C919="","",'Tree Inventory'!F919)</f>
      </c>
      <c r="F919">
        <f>IF('Tree Inventory'!C919="","",'Tree Inventory'!G919)</f>
      </c>
      <c r="G919">
        <f>IF('Tree Inventory'!C919="","",IF('Tree Inventory'!H919="","",TEXT('Tree Inventory'!H919,"yyyy-mm-dd")))</f>
      </c>
      <c r="H919">
        <f>IF('Tree Inventory'!C919="","",IF('Tree Inventory'!J919="Active","active","needs-review"))</f>
      </c>
      <c r="I919">
        <f>IF('Tree Inventory'!C919="","",'Tree Inventory'!L919)</f>
      </c>
      <c r="J919">
        <f>IF('Tree Inventory'!C919="","",'Tree Inventory'!D919)</f>
      </c>
      <c r="K919">
        <f>IF('Tree Inventory'!C919="","",'Tree Inventory'!I919)</f>
      </c>
      <c r="L919">
        <f>IF('Tree Inventory'!C919="","",'Tree Inventory'!A919)</f>
      </c>
    </row>
    <row r="920" spans="1:12" x14ac:dyDescent="0.25">
      <c r="A920">
        <f>IF('Tree Inventory'!C920="","",'Tree Inventory'!C920)</f>
      </c>
      <c r="B920">
        <f>IF('Tree Inventory'!C920="","","Fruit Trees")</f>
      </c>
      <c r="C920">
        <f>IF('Tree Inventory'!C920="","",'Tree Inventory'!B920)</f>
      </c>
      <c r="D920">
        <f>IF('Tree Inventory'!C920="","",'Tree Inventory'!E920)</f>
      </c>
      <c r="E920">
        <f>IF('Tree Inventory'!C920="","",'Tree Inventory'!F920)</f>
      </c>
      <c r="F920">
        <f>IF('Tree Inventory'!C920="","",'Tree Inventory'!G920)</f>
      </c>
      <c r="G920">
        <f>IF('Tree Inventory'!C920="","",IF('Tree Inventory'!H920="","",TEXT('Tree Inventory'!H920,"yyyy-mm-dd")))</f>
      </c>
      <c r="H920">
        <f>IF('Tree Inventory'!C920="","",IF('Tree Inventory'!J920="Active","active","needs-review"))</f>
      </c>
      <c r="I920">
        <f>IF('Tree Inventory'!C920="","",'Tree Inventory'!L920)</f>
      </c>
      <c r="J920">
        <f>IF('Tree Inventory'!C920="","",'Tree Inventory'!D920)</f>
      </c>
      <c r="K920">
        <f>IF('Tree Inventory'!C920="","",'Tree Inventory'!I920)</f>
      </c>
      <c r="L920">
        <f>IF('Tree Inventory'!C920="","",'Tree Inventory'!A920)</f>
      </c>
    </row>
    <row r="921" spans="1:12" x14ac:dyDescent="0.25">
      <c r="A921">
        <f>IF('Tree Inventory'!C921="","",'Tree Inventory'!C921)</f>
      </c>
      <c r="B921">
        <f>IF('Tree Inventory'!C921="","","Fruit Trees")</f>
      </c>
      <c r="C921">
        <f>IF('Tree Inventory'!C921="","",'Tree Inventory'!B921)</f>
      </c>
      <c r="D921">
        <f>IF('Tree Inventory'!C921="","",'Tree Inventory'!E921)</f>
      </c>
      <c r="E921">
        <f>IF('Tree Inventory'!C921="","",'Tree Inventory'!F921)</f>
      </c>
      <c r="F921">
        <f>IF('Tree Inventory'!C921="","",'Tree Inventory'!G921)</f>
      </c>
      <c r="G921">
        <f>IF('Tree Inventory'!C921="","",IF('Tree Inventory'!H921="","",TEXT('Tree Inventory'!H921,"yyyy-mm-dd")))</f>
      </c>
      <c r="H921">
        <f>IF('Tree Inventory'!C921="","",IF('Tree Inventory'!J921="Active","active","needs-review"))</f>
      </c>
      <c r="I921">
        <f>IF('Tree Inventory'!C921="","",'Tree Inventory'!L921)</f>
      </c>
      <c r="J921">
        <f>IF('Tree Inventory'!C921="","",'Tree Inventory'!D921)</f>
      </c>
      <c r="K921">
        <f>IF('Tree Inventory'!C921="","",'Tree Inventory'!I921)</f>
      </c>
      <c r="L921">
        <f>IF('Tree Inventory'!C921="","",'Tree Inventory'!A921)</f>
      </c>
    </row>
    <row r="922" spans="1:12" x14ac:dyDescent="0.25">
      <c r="A922">
        <f>IF('Tree Inventory'!C922="","",'Tree Inventory'!C922)</f>
      </c>
      <c r="B922">
        <f>IF('Tree Inventory'!C922="","","Fruit Trees")</f>
      </c>
      <c r="C922">
        <f>IF('Tree Inventory'!C922="","",'Tree Inventory'!B922)</f>
      </c>
      <c r="D922">
        <f>IF('Tree Inventory'!C922="","",'Tree Inventory'!E922)</f>
      </c>
      <c r="E922">
        <f>IF('Tree Inventory'!C922="","",'Tree Inventory'!F922)</f>
      </c>
      <c r="F922">
        <f>IF('Tree Inventory'!C922="","",'Tree Inventory'!G922)</f>
      </c>
      <c r="G922">
        <f>IF('Tree Inventory'!C922="","",IF('Tree Inventory'!H922="","",TEXT('Tree Inventory'!H922,"yyyy-mm-dd")))</f>
      </c>
      <c r="H922">
        <f>IF('Tree Inventory'!C922="","",IF('Tree Inventory'!J922="Active","active","needs-review"))</f>
      </c>
      <c r="I922">
        <f>IF('Tree Inventory'!C922="","",'Tree Inventory'!L922)</f>
      </c>
      <c r="J922">
        <f>IF('Tree Inventory'!C922="","",'Tree Inventory'!D922)</f>
      </c>
      <c r="K922">
        <f>IF('Tree Inventory'!C922="","",'Tree Inventory'!I922)</f>
      </c>
      <c r="L922">
        <f>IF('Tree Inventory'!C922="","",'Tree Inventory'!A922)</f>
      </c>
    </row>
    <row r="923" spans="1:12" x14ac:dyDescent="0.25">
      <c r="A923">
        <f>IF('Tree Inventory'!C923="","",'Tree Inventory'!C923)</f>
      </c>
      <c r="B923">
        <f>IF('Tree Inventory'!C923="","","Fruit Trees")</f>
      </c>
      <c r="C923">
        <f>IF('Tree Inventory'!C923="","",'Tree Inventory'!B923)</f>
      </c>
      <c r="D923">
        <f>IF('Tree Inventory'!C923="","",'Tree Inventory'!E923)</f>
      </c>
      <c r="E923">
        <f>IF('Tree Inventory'!C923="","",'Tree Inventory'!F923)</f>
      </c>
      <c r="F923">
        <f>IF('Tree Inventory'!C923="","",'Tree Inventory'!G923)</f>
      </c>
      <c r="G923">
        <f>IF('Tree Inventory'!C923="","",IF('Tree Inventory'!H923="","",TEXT('Tree Inventory'!H923,"yyyy-mm-dd")))</f>
      </c>
      <c r="H923">
        <f>IF('Tree Inventory'!C923="","",IF('Tree Inventory'!J923="Active","active","needs-review"))</f>
      </c>
      <c r="I923">
        <f>IF('Tree Inventory'!C923="","",'Tree Inventory'!L923)</f>
      </c>
      <c r="J923">
        <f>IF('Tree Inventory'!C923="","",'Tree Inventory'!D923)</f>
      </c>
      <c r="K923">
        <f>IF('Tree Inventory'!C923="","",'Tree Inventory'!I923)</f>
      </c>
      <c r="L923">
        <f>IF('Tree Inventory'!C923="","",'Tree Inventory'!A923)</f>
      </c>
    </row>
    <row r="924" spans="1:12" x14ac:dyDescent="0.25">
      <c r="A924">
        <f>IF('Tree Inventory'!C924="","",'Tree Inventory'!C924)</f>
      </c>
      <c r="B924">
        <f>IF('Tree Inventory'!C924="","","Fruit Trees")</f>
      </c>
      <c r="C924">
        <f>IF('Tree Inventory'!C924="","",'Tree Inventory'!B924)</f>
      </c>
      <c r="D924">
        <f>IF('Tree Inventory'!C924="","",'Tree Inventory'!E924)</f>
      </c>
      <c r="E924">
        <f>IF('Tree Inventory'!C924="","",'Tree Inventory'!F924)</f>
      </c>
      <c r="F924">
        <f>IF('Tree Inventory'!C924="","",'Tree Inventory'!G924)</f>
      </c>
      <c r="G924">
        <f>IF('Tree Inventory'!C924="","",IF('Tree Inventory'!H924="","",TEXT('Tree Inventory'!H924,"yyyy-mm-dd")))</f>
      </c>
      <c r="H924">
        <f>IF('Tree Inventory'!C924="","",IF('Tree Inventory'!J924="Active","active","needs-review"))</f>
      </c>
      <c r="I924">
        <f>IF('Tree Inventory'!C924="","",'Tree Inventory'!L924)</f>
      </c>
      <c r="J924">
        <f>IF('Tree Inventory'!C924="","",'Tree Inventory'!D924)</f>
      </c>
      <c r="K924">
        <f>IF('Tree Inventory'!C924="","",'Tree Inventory'!I924)</f>
      </c>
      <c r="L924">
        <f>IF('Tree Inventory'!C924="","",'Tree Inventory'!A924)</f>
      </c>
    </row>
    <row r="925" spans="1:12" x14ac:dyDescent="0.25">
      <c r="A925">
        <f>IF('Tree Inventory'!C925="","",'Tree Inventory'!C925)</f>
      </c>
      <c r="B925">
        <f>IF('Tree Inventory'!C925="","","Fruit Trees")</f>
      </c>
      <c r="C925">
        <f>IF('Tree Inventory'!C925="","",'Tree Inventory'!B925)</f>
      </c>
      <c r="D925">
        <f>IF('Tree Inventory'!C925="","",'Tree Inventory'!E925)</f>
      </c>
      <c r="E925">
        <f>IF('Tree Inventory'!C925="","",'Tree Inventory'!F925)</f>
      </c>
      <c r="F925">
        <f>IF('Tree Inventory'!C925="","",'Tree Inventory'!G925)</f>
      </c>
      <c r="G925">
        <f>IF('Tree Inventory'!C925="","",IF('Tree Inventory'!H925="","",TEXT('Tree Inventory'!H925,"yyyy-mm-dd")))</f>
      </c>
      <c r="H925">
        <f>IF('Tree Inventory'!C925="","",IF('Tree Inventory'!J925="Active","active","needs-review"))</f>
      </c>
      <c r="I925">
        <f>IF('Tree Inventory'!C925="","",'Tree Inventory'!L925)</f>
      </c>
      <c r="J925">
        <f>IF('Tree Inventory'!C925="","",'Tree Inventory'!D925)</f>
      </c>
      <c r="K925">
        <f>IF('Tree Inventory'!C925="","",'Tree Inventory'!I925)</f>
      </c>
      <c r="L925">
        <f>IF('Tree Inventory'!C925="","",'Tree Inventory'!A925)</f>
      </c>
    </row>
    <row r="926" spans="1:12" x14ac:dyDescent="0.25">
      <c r="A926">
        <f>IF('Tree Inventory'!C926="","",'Tree Inventory'!C926)</f>
      </c>
      <c r="B926">
        <f>IF('Tree Inventory'!C926="","","Fruit Trees")</f>
      </c>
      <c r="C926">
        <f>IF('Tree Inventory'!C926="","",'Tree Inventory'!B926)</f>
      </c>
      <c r="D926">
        <f>IF('Tree Inventory'!C926="","",'Tree Inventory'!E926)</f>
      </c>
      <c r="E926">
        <f>IF('Tree Inventory'!C926="","",'Tree Inventory'!F926)</f>
      </c>
      <c r="F926">
        <f>IF('Tree Inventory'!C926="","",'Tree Inventory'!G926)</f>
      </c>
      <c r="G926">
        <f>IF('Tree Inventory'!C926="","",IF('Tree Inventory'!H926="","",TEXT('Tree Inventory'!H926,"yyyy-mm-dd")))</f>
      </c>
      <c r="H926">
        <f>IF('Tree Inventory'!C926="","",IF('Tree Inventory'!J926="Active","active","needs-review"))</f>
      </c>
      <c r="I926">
        <f>IF('Tree Inventory'!C926="","",'Tree Inventory'!L926)</f>
      </c>
      <c r="J926">
        <f>IF('Tree Inventory'!C926="","",'Tree Inventory'!D926)</f>
      </c>
      <c r="K926">
        <f>IF('Tree Inventory'!C926="","",'Tree Inventory'!I926)</f>
      </c>
      <c r="L926">
        <f>IF('Tree Inventory'!C926="","",'Tree Inventory'!A926)</f>
      </c>
    </row>
    <row r="927" spans="1:12" x14ac:dyDescent="0.25">
      <c r="A927">
        <f>IF('Tree Inventory'!C927="","",'Tree Inventory'!C927)</f>
      </c>
      <c r="B927">
        <f>IF('Tree Inventory'!C927="","","Fruit Trees")</f>
      </c>
      <c r="C927">
        <f>IF('Tree Inventory'!C927="","",'Tree Inventory'!B927)</f>
      </c>
      <c r="D927">
        <f>IF('Tree Inventory'!C927="","",'Tree Inventory'!E927)</f>
      </c>
      <c r="E927">
        <f>IF('Tree Inventory'!C927="","",'Tree Inventory'!F927)</f>
      </c>
      <c r="F927">
        <f>IF('Tree Inventory'!C927="","",'Tree Inventory'!G927)</f>
      </c>
      <c r="G927">
        <f>IF('Tree Inventory'!C927="","",IF('Tree Inventory'!H927="","",TEXT('Tree Inventory'!H927,"yyyy-mm-dd")))</f>
      </c>
      <c r="H927">
        <f>IF('Tree Inventory'!C927="","",IF('Tree Inventory'!J927="Active","active","needs-review"))</f>
      </c>
      <c r="I927">
        <f>IF('Tree Inventory'!C927="","",'Tree Inventory'!L927)</f>
      </c>
      <c r="J927">
        <f>IF('Tree Inventory'!C927="","",'Tree Inventory'!D927)</f>
      </c>
      <c r="K927">
        <f>IF('Tree Inventory'!C927="","",'Tree Inventory'!I927)</f>
      </c>
      <c r="L927">
        <f>IF('Tree Inventory'!C927="","",'Tree Inventory'!A927)</f>
      </c>
    </row>
    <row r="928" spans="1:12" x14ac:dyDescent="0.25">
      <c r="A928">
        <f>IF('Tree Inventory'!C928="","",'Tree Inventory'!C928)</f>
      </c>
      <c r="B928">
        <f>IF('Tree Inventory'!C928="","","Fruit Trees")</f>
      </c>
      <c r="C928">
        <f>IF('Tree Inventory'!C928="","",'Tree Inventory'!B928)</f>
      </c>
      <c r="D928">
        <f>IF('Tree Inventory'!C928="","",'Tree Inventory'!E928)</f>
      </c>
      <c r="E928">
        <f>IF('Tree Inventory'!C928="","",'Tree Inventory'!F928)</f>
      </c>
      <c r="F928">
        <f>IF('Tree Inventory'!C928="","",'Tree Inventory'!G928)</f>
      </c>
      <c r="G928">
        <f>IF('Tree Inventory'!C928="","",IF('Tree Inventory'!H928="","",TEXT('Tree Inventory'!H928,"yyyy-mm-dd")))</f>
      </c>
      <c r="H928">
        <f>IF('Tree Inventory'!C928="","",IF('Tree Inventory'!J928="Active","active","needs-review"))</f>
      </c>
      <c r="I928">
        <f>IF('Tree Inventory'!C928="","",'Tree Inventory'!L928)</f>
      </c>
      <c r="J928">
        <f>IF('Tree Inventory'!C928="","",'Tree Inventory'!D928)</f>
      </c>
      <c r="K928">
        <f>IF('Tree Inventory'!C928="","",'Tree Inventory'!I928)</f>
      </c>
      <c r="L928">
        <f>IF('Tree Inventory'!C928="","",'Tree Inventory'!A928)</f>
      </c>
    </row>
    <row r="929" spans="1:12" x14ac:dyDescent="0.25">
      <c r="A929">
        <f>IF('Tree Inventory'!C929="","",'Tree Inventory'!C929)</f>
      </c>
      <c r="B929">
        <f>IF('Tree Inventory'!C929="","","Fruit Trees")</f>
      </c>
      <c r="C929">
        <f>IF('Tree Inventory'!C929="","",'Tree Inventory'!B929)</f>
      </c>
      <c r="D929">
        <f>IF('Tree Inventory'!C929="","",'Tree Inventory'!E929)</f>
      </c>
      <c r="E929">
        <f>IF('Tree Inventory'!C929="","",'Tree Inventory'!F929)</f>
      </c>
      <c r="F929">
        <f>IF('Tree Inventory'!C929="","",'Tree Inventory'!G929)</f>
      </c>
      <c r="G929">
        <f>IF('Tree Inventory'!C929="","",IF('Tree Inventory'!H929="","",TEXT('Tree Inventory'!H929,"yyyy-mm-dd")))</f>
      </c>
      <c r="H929">
        <f>IF('Tree Inventory'!C929="","",IF('Tree Inventory'!J929="Active","active","needs-review"))</f>
      </c>
      <c r="I929">
        <f>IF('Tree Inventory'!C929="","",'Tree Inventory'!L929)</f>
      </c>
      <c r="J929">
        <f>IF('Tree Inventory'!C929="","",'Tree Inventory'!D929)</f>
      </c>
      <c r="K929">
        <f>IF('Tree Inventory'!C929="","",'Tree Inventory'!I929)</f>
      </c>
      <c r="L929">
        <f>IF('Tree Inventory'!C929="","",'Tree Inventory'!A929)</f>
      </c>
    </row>
    <row r="930" spans="1:12" x14ac:dyDescent="0.25">
      <c r="A930">
        <f>IF('Tree Inventory'!C930="","",'Tree Inventory'!C930)</f>
      </c>
      <c r="B930">
        <f>IF('Tree Inventory'!C930="","","Fruit Trees")</f>
      </c>
      <c r="C930">
        <f>IF('Tree Inventory'!C930="","",'Tree Inventory'!B930)</f>
      </c>
      <c r="D930">
        <f>IF('Tree Inventory'!C930="","",'Tree Inventory'!E930)</f>
      </c>
      <c r="E930">
        <f>IF('Tree Inventory'!C930="","",'Tree Inventory'!F930)</f>
      </c>
      <c r="F930">
        <f>IF('Tree Inventory'!C930="","",'Tree Inventory'!G930)</f>
      </c>
      <c r="G930">
        <f>IF('Tree Inventory'!C930="","",IF('Tree Inventory'!H930="","",TEXT('Tree Inventory'!H930,"yyyy-mm-dd")))</f>
      </c>
      <c r="H930">
        <f>IF('Tree Inventory'!C930="","",IF('Tree Inventory'!J930="Active","active","needs-review"))</f>
      </c>
      <c r="I930">
        <f>IF('Tree Inventory'!C930="","",'Tree Inventory'!L930)</f>
      </c>
      <c r="J930">
        <f>IF('Tree Inventory'!C930="","",'Tree Inventory'!D930)</f>
      </c>
      <c r="K930">
        <f>IF('Tree Inventory'!C930="","",'Tree Inventory'!I930)</f>
      </c>
      <c r="L930">
        <f>IF('Tree Inventory'!C930="","",'Tree Inventory'!A930)</f>
      </c>
    </row>
    <row r="931" spans="1:12" x14ac:dyDescent="0.25">
      <c r="A931">
        <f>IF('Tree Inventory'!C931="","",'Tree Inventory'!C931)</f>
      </c>
      <c r="B931">
        <f>IF('Tree Inventory'!C931="","","Fruit Trees")</f>
      </c>
      <c r="C931">
        <f>IF('Tree Inventory'!C931="","",'Tree Inventory'!B931)</f>
      </c>
      <c r="D931">
        <f>IF('Tree Inventory'!C931="","",'Tree Inventory'!E931)</f>
      </c>
      <c r="E931">
        <f>IF('Tree Inventory'!C931="","",'Tree Inventory'!F931)</f>
      </c>
      <c r="F931">
        <f>IF('Tree Inventory'!C931="","",'Tree Inventory'!G931)</f>
      </c>
      <c r="G931">
        <f>IF('Tree Inventory'!C931="","",IF('Tree Inventory'!H931="","",TEXT('Tree Inventory'!H931,"yyyy-mm-dd")))</f>
      </c>
      <c r="H931">
        <f>IF('Tree Inventory'!C931="","",IF('Tree Inventory'!J931="Active","active","needs-review"))</f>
      </c>
      <c r="I931">
        <f>IF('Tree Inventory'!C931="","",'Tree Inventory'!L931)</f>
      </c>
      <c r="J931">
        <f>IF('Tree Inventory'!C931="","",'Tree Inventory'!D931)</f>
      </c>
      <c r="K931">
        <f>IF('Tree Inventory'!C931="","",'Tree Inventory'!I931)</f>
      </c>
      <c r="L931">
        <f>IF('Tree Inventory'!C931="","",'Tree Inventory'!A931)</f>
      </c>
    </row>
    <row r="932" spans="1:12" x14ac:dyDescent="0.25">
      <c r="A932">
        <f>IF('Tree Inventory'!C932="","",'Tree Inventory'!C932)</f>
      </c>
      <c r="B932">
        <f>IF('Tree Inventory'!C932="","","Fruit Trees")</f>
      </c>
      <c r="C932">
        <f>IF('Tree Inventory'!C932="","",'Tree Inventory'!B932)</f>
      </c>
      <c r="D932">
        <f>IF('Tree Inventory'!C932="","",'Tree Inventory'!E932)</f>
      </c>
      <c r="E932">
        <f>IF('Tree Inventory'!C932="","",'Tree Inventory'!F932)</f>
      </c>
      <c r="F932">
        <f>IF('Tree Inventory'!C932="","",'Tree Inventory'!G932)</f>
      </c>
      <c r="G932">
        <f>IF('Tree Inventory'!C932="","",IF('Tree Inventory'!H932="","",TEXT('Tree Inventory'!H932,"yyyy-mm-dd")))</f>
      </c>
      <c r="H932">
        <f>IF('Tree Inventory'!C932="","",IF('Tree Inventory'!J932="Active","active","needs-review"))</f>
      </c>
      <c r="I932">
        <f>IF('Tree Inventory'!C932="","",'Tree Inventory'!L932)</f>
      </c>
      <c r="J932">
        <f>IF('Tree Inventory'!C932="","",'Tree Inventory'!D932)</f>
      </c>
      <c r="K932">
        <f>IF('Tree Inventory'!C932="","",'Tree Inventory'!I932)</f>
      </c>
      <c r="L932">
        <f>IF('Tree Inventory'!C932="","",'Tree Inventory'!A932)</f>
      </c>
    </row>
    <row r="933" spans="1:12" x14ac:dyDescent="0.25">
      <c r="A933">
        <f>IF('Tree Inventory'!C933="","",'Tree Inventory'!C933)</f>
      </c>
      <c r="B933">
        <f>IF('Tree Inventory'!C933="","","Fruit Trees")</f>
      </c>
      <c r="C933">
        <f>IF('Tree Inventory'!C933="","",'Tree Inventory'!B933)</f>
      </c>
      <c r="D933">
        <f>IF('Tree Inventory'!C933="","",'Tree Inventory'!E933)</f>
      </c>
      <c r="E933">
        <f>IF('Tree Inventory'!C933="","",'Tree Inventory'!F933)</f>
      </c>
      <c r="F933">
        <f>IF('Tree Inventory'!C933="","",'Tree Inventory'!G933)</f>
      </c>
      <c r="G933">
        <f>IF('Tree Inventory'!C933="","",IF('Tree Inventory'!H933="","",TEXT('Tree Inventory'!H933,"yyyy-mm-dd")))</f>
      </c>
      <c r="H933">
        <f>IF('Tree Inventory'!C933="","",IF('Tree Inventory'!J933="Active","active","needs-review"))</f>
      </c>
      <c r="I933">
        <f>IF('Tree Inventory'!C933="","",'Tree Inventory'!L933)</f>
      </c>
      <c r="J933">
        <f>IF('Tree Inventory'!C933="","",'Tree Inventory'!D933)</f>
      </c>
      <c r="K933">
        <f>IF('Tree Inventory'!C933="","",'Tree Inventory'!I933)</f>
      </c>
      <c r="L933">
        <f>IF('Tree Inventory'!C933="","",'Tree Inventory'!A933)</f>
      </c>
    </row>
    <row r="934" spans="1:12" x14ac:dyDescent="0.25">
      <c r="A934">
        <f>IF('Tree Inventory'!C934="","",'Tree Inventory'!C934)</f>
      </c>
      <c r="B934">
        <f>IF('Tree Inventory'!C934="","","Fruit Trees")</f>
      </c>
      <c r="C934">
        <f>IF('Tree Inventory'!C934="","",'Tree Inventory'!B934)</f>
      </c>
      <c r="D934">
        <f>IF('Tree Inventory'!C934="","",'Tree Inventory'!E934)</f>
      </c>
      <c r="E934">
        <f>IF('Tree Inventory'!C934="","",'Tree Inventory'!F934)</f>
      </c>
      <c r="F934">
        <f>IF('Tree Inventory'!C934="","",'Tree Inventory'!G934)</f>
      </c>
      <c r="G934">
        <f>IF('Tree Inventory'!C934="","",IF('Tree Inventory'!H934="","",TEXT('Tree Inventory'!H934,"yyyy-mm-dd")))</f>
      </c>
      <c r="H934">
        <f>IF('Tree Inventory'!C934="","",IF('Tree Inventory'!J934="Active","active","needs-review"))</f>
      </c>
      <c r="I934">
        <f>IF('Tree Inventory'!C934="","",'Tree Inventory'!L934)</f>
      </c>
      <c r="J934">
        <f>IF('Tree Inventory'!C934="","",'Tree Inventory'!D934)</f>
      </c>
      <c r="K934">
        <f>IF('Tree Inventory'!C934="","",'Tree Inventory'!I934)</f>
      </c>
      <c r="L934">
        <f>IF('Tree Inventory'!C934="","",'Tree Inventory'!A934)</f>
      </c>
    </row>
    <row r="935" spans="1:12" x14ac:dyDescent="0.25">
      <c r="A935">
        <f>IF('Tree Inventory'!C935="","",'Tree Inventory'!C935)</f>
      </c>
      <c r="B935">
        <f>IF('Tree Inventory'!C935="","","Fruit Trees")</f>
      </c>
      <c r="C935">
        <f>IF('Tree Inventory'!C935="","",'Tree Inventory'!B935)</f>
      </c>
      <c r="D935">
        <f>IF('Tree Inventory'!C935="","",'Tree Inventory'!E935)</f>
      </c>
      <c r="E935">
        <f>IF('Tree Inventory'!C935="","",'Tree Inventory'!F935)</f>
      </c>
      <c r="F935">
        <f>IF('Tree Inventory'!C935="","",'Tree Inventory'!G935)</f>
      </c>
      <c r="G935">
        <f>IF('Tree Inventory'!C935="","",IF('Tree Inventory'!H935="","",TEXT('Tree Inventory'!H935,"yyyy-mm-dd")))</f>
      </c>
      <c r="H935">
        <f>IF('Tree Inventory'!C935="","",IF('Tree Inventory'!J935="Active","active","needs-review"))</f>
      </c>
      <c r="I935">
        <f>IF('Tree Inventory'!C935="","",'Tree Inventory'!L935)</f>
      </c>
      <c r="J935">
        <f>IF('Tree Inventory'!C935="","",'Tree Inventory'!D935)</f>
      </c>
      <c r="K935">
        <f>IF('Tree Inventory'!C935="","",'Tree Inventory'!I935)</f>
      </c>
      <c r="L935">
        <f>IF('Tree Inventory'!C935="","",'Tree Inventory'!A935)</f>
      </c>
    </row>
    <row r="936" spans="1:12" x14ac:dyDescent="0.25">
      <c r="A936">
        <f>IF('Tree Inventory'!C936="","",'Tree Inventory'!C936)</f>
      </c>
      <c r="B936">
        <f>IF('Tree Inventory'!C936="","","Fruit Trees")</f>
      </c>
      <c r="C936">
        <f>IF('Tree Inventory'!C936="","",'Tree Inventory'!B936)</f>
      </c>
      <c r="D936">
        <f>IF('Tree Inventory'!C936="","",'Tree Inventory'!E936)</f>
      </c>
      <c r="E936">
        <f>IF('Tree Inventory'!C936="","",'Tree Inventory'!F936)</f>
      </c>
      <c r="F936">
        <f>IF('Tree Inventory'!C936="","",'Tree Inventory'!G936)</f>
      </c>
      <c r="G936">
        <f>IF('Tree Inventory'!C936="","",IF('Tree Inventory'!H936="","",TEXT('Tree Inventory'!H936,"yyyy-mm-dd")))</f>
      </c>
      <c r="H936">
        <f>IF('Tree Inventory'!C936="","",IF('Tree Inventory'!J936="Active","active","needs-review"))</f>
      </c>
      <c r="I936">
        <f>IF('Tree Inventory'!C936="","",'Tree Inventory'!L936)</f>
      </c>
      <c r="J936">
        <f>IF('Tree Inventory'!C936="","",'Tree Inventory'!D936)</f>
      </c>
      <c r="K936">
        <f>IF('Tree Inventory'!C936="","",'Tree Inventory'!I936)</f>
      </c>
      <c r="L936">
        <f>IF('Tree Inventory'!C936="","",'Tree Inventory'!A936)</f>
      </c>
    </row>
    <row r="937" spans="1:12" x14ac:dyDescent="0.25">
      <c r="A937">
        <f>IF('Tree Inventory'!C937="","",'Tree Inventory'!C937)</f>
      </c>
      <c r="B937">
        <f>IF('Tree Inventory'!C937="","","Fruit Trees")</f>
      </c>
      <c r="C937">
        <f>IF('Tree Inventory'!C937="","",'Tree Inventory'!B937)</f>
      </c>
      <c r="D937">
        <f>IF('Tree Inventory'!C937="","",'Tree Inventory'!E937)</f>
      </c>
      <c r="E937">
        <f>IF('Tree Inventory'!C937="","",'Tree Inventory'!F937)</f>
      </c>
      <c r="F937">
        <f>IF('Tree Inventory'!C937="","",'Tree Inventory'!G937)</f>
      </c>
      <c r="G937">
        <f>IF('Tree Inventory'!C937="","",IF('Tree Inventory'!H937="","",TEXT('Tree Inventory'!H937,"yyyy-mm-dd")))</f>
      </c>
      <c r="H937">
        <f>IF('Tree Inventory'!C937="","",IF('Tree Inventory'!J937="Active","active","needs-review"))</f>
      </c>
      <c r="I937">
        <f>IF('Tree Inventory'!C937="","",'Tree Inventory'!L937)</f>
      </c>
      <c r="J937">
        <f>IF('Tree Inventory'!C937="","",'Tree Inventory'!D937)</f>
      </c>
      <c r="K937">
        <f>IF('Tree Inventory'!C937="","",'Tree Inventory'!I937)</f>
      </c>
      <c r="L937">
        <f>IF('Tree Inventory'!C937="","",'Tree Inventory'!A937)</f>
      </c>
    </row>
    <row r="938" spans="1:12" x14ac:dyDescent="0.25">
      <c r="A938">
        <f>IF('Tree Inventory'!C938="","",'Tree Inventory'!C938)</f>
      </c>
      <c r="B938">
        <f>IF('Tree Inventory'!C938="","","Fruit Trees")</f>
      </c>
      <c r="C938">
        <f>IF('Tree Inventory'!C938="","",'Tree Inventory'!B938)</f>
      </c>
      <c r="D938">
        <f>IF('Tree Inventory'!C938="","",'Tree Inventory'!E938)</f>
      </c>
      <c r="E938">
        <f>IF('Tree Inventory'!C938="","",'Tree Inventory'!F938)</f>
      </c>
      <c r="F938">
        <f>IF('Tree Inventory'!C938="","",'Tree Inventory'!G938)</f>
      </c>
      <c r="G938">
        <f>IF('Tree Inventory'!C938="","",IF('Tree Inventory'!H938="","",TEXT('Tree Inventory'!H938,"yyyy-mm-dd")))</f>
      </c>
      <c r="H938">
        <f>IF('Tree Inventory'!C938="","",IF('Tree Inventory'!J938="Active","active","needs-review"))</f>
      </c>
      <c r="I938">
        <f>IF('Tree Inventory'!C938="","",'Tree Inventory'!L938)</f>
      </c>
      <c r="J938">
        <f>IF('Tree Inventory'!C938="","",'Tree Inventory'!D938)</f>
      </c>
      <c r="K938">
        <f>IF('Tree Inventory'!C938="","",'Tree Inventory'!I938)</f>
      </c>
      <c r="L938">
        <f>IF('Tree Inventory'!C938="","",'Tree Inventory'!A938)</f>
      </c>
    </row>
    <row r="939" spans="1:12" x14ac:dyDescent="0.25">
      <c r="A939">
        <f>IF('Tree Inventory'!C939="","",'Tree Inventory'!C939)</f>
      </c>
      <c r="B939">
        <f>IF('Tree Inventory'!C939="","","Fruit Trees")</f>
      </c>
      <c r="C939">
        <f>IF('Tree Inventory'!C939="","",'Tree Inventory'!B939)</f>
      </c>
      <c r="D939">
        <f>IF('Tree Inventory'!C939="","",'Tree Inventory'!E939)</f>
      </c>
      <c r="E939">
        <f>IF('Tree Inventory'!C939="","",'Tree Inventory'!F939)</f>
      </c>
      <c r="F939">
        <f>IF('Tree Inventory'!C939="","",'Tree Inventory'!G939)</f>
      </c>
      <c r="G939">
        <f>IF('Tree Inventory'!C939="","",IF('Tree Inventory'!H939="","",TEXT('Tree Inventory'!H939,"yyyy-mm-dd")))</f>
      </c>
      <c r="H939">
        <f>IF('Tree Inventory'!C939="","",IF('Tree Inventory'!J939="Active","active","needs-review"))</f>
      </c>
      <c r="I939">
        <f>IF('Tree Inventory'!C939="","",'Tree Inventory'!L939)</f>
      </c>
      <c r="J939">
        <f>IF('Tree Inventory'!C939="","",'Tree Inventory'!D939)</f>
      </c>
      <c r="K939">
        <f>IF('Tree Inventory'!C939="","",'Tree Inventory'!I939)</f>
      </c>
      <c r="L939">
        <f>IF('Tree Inventory'!C939="","",'Tree Inventory'!A939)</f>
      </c>
    </row>
    <row r="940" spans="1:12" x14ac:dyDescent="0.25">
      <c r="A940">
        <f>IF('Tree Inventory'!C940="","",'Tree Inventory'!C940)</f>
      </c>
      <c r="B940">
        <f>IF('Tree Inventory'!C940="","","Fruit Trees")</f>
      </c>
      <c r="C940">
        <f>IF('Tree Inventory'!C940="","",'Tree Inventory'!B940)</f>
      </c>
      <c r="D940">
        <f>IF('Tree Inventory'!C940="","",'Tree Inventory'!E940)</f>
      </c>
      <c r="E940">
        <f>IF('Tree Inventory'!C940="","",'Tree Inventory'!F940)</f>
      </c>
      <c r="F940">
        <f>IF('Tree Inventory'!C940="","",'Tree Inventory'!G940)</f>
      </c>
      <c r="G940">
        <f>IF('Tree Inventory'!C940="","",IF('Tree Inventory'!H940="","",TEXT('Tree Inventory'!H940,"yyyy-mm-dd")))</f>
      </c>
      <c r="H940">
        <f>IF('Tree Inventory'!C940="","",IF('Tree Inventory'!J940="Active","active","needs-review"))</f>
      </c>
      <c r="I940">
        <f>IF('Tree Inventory'!C940="","",'Tree Inventory'!L940)</f>
      </c>
      <c r="J940">
        <f>IF('Tree Inventory'!C940="","",'Tree Inventory'!D940)</f>
      </c>
      <c r="K940">
        <f>IF('Tree Inventory'!C940="","",'Tree Inventory'!I940)</f>
      </c>
      <c r="L940">
        <f>IF('Tree Inventory'!C940="","",'Tree Inventory'!A940)</f>
      </c>
    </row>
    <row r="941" spans="1:12" x14ac:dyDescent="0.25">
      <c r="A941">
        <f>IF('Tree Inventory'!C941="","",'Tree Inventory'!C941)</f>
      </c>
      <c r="B941">
        <f>IF('Tree Inventory'!C941="","","Fruit Trees")</f>
      </c>
      <c r="C941">
        <f>IF('Tree Inventory'!C941="","",'Tree Inventory'!B941)</f>
      </c>
      <c r="D941">
        <f>IF('Tree Inventory'!C941="","",'Tree Inventory'!E941)</f>
      </c>
      <c r="E941">
        <f>IF('Tree Inventory'!C941="","",'Tree Inventory'!F941)</f>
      </c>
      <c r="F941">
        <f>IF('Tree Inventory'!C941="","",'Tree Inventory'!G941)</f>
      </c>
      <c r="G941">
        <f>IF('Tree Inventory'!C941="","",IF('Tree Inventory'!H941="","",TEXT('Tree Inventory'!H941,"yyyy-mm-dd")))</f>
      </c>
      <c r="H941">
        <f>IF('Tree Inventory'!C941="","",IF('Tree Inventory'!J941="Active","active","needs-review"))</f>
      </c>
      <c r="I941">
        <f>IF('Tree Inventory'!C941="","",'Tree Inventory'!L941)</f>
      </c>
      <c r="J941">
        <f>IF('Tree Inventory'!C941="","",'Tree Inventory'!D941)</f>
      </c>
      <c r="K941">
        <f>IF('Tree Inventory'!C941="","",'Tree Inventory'!I941)</f>
      </c>
      <c r="L941">
        <f>IF('Tree Inventory'!C941="","",'Tree Inventory'!A941)</f>
      </c>
    </row>
    <row r="942" spans="1:12" x14ac:dyDescent="0.25">
      <c r="A942">
        <f>IF('Tree Inventory'!C942="","",'Tree Inventory'!C942)</f>
      </c>
      <c r="B942">
        <f>IF('Tree Inventory'!C942="","","Fruit Trees")</f>
      </c>
      <c r="C942">
        <f>IF('Tree Inventory'!C942="","",'Tree Inventory'!B942)</f>
      </c>
      <c r="D942">
        <f>IF('Tree Inventory'!C942="","",'Tree Inventory'!E942)</f>
      </c>
      <c r="E942">
        <f>IF('Tree Inventory'!C942="","",'Tree Inventory'!F942)</f>
      </c>
      <c r="F942">
        <f>IF('Tree Inventory'!C942="","",'Tree Inventory'!G942)</f>
      </c>
      <c r="G942">
        <f>IF('Tree Inventory'!C942="","",IF('Tree Inventory'!H942="","",TEXT('Tree Inventory'!H942,"yyyy-mm-dd")))</f>
      </c>
      <c r="H942">
        <f>IF('Tree Inventory'!C942="","",IF('Tree Inventory'!J942="Active","active","needs-review"))</f>
      </c>
      <c r="I942">
        <f>IF('Tree Inventory'!C942="","",'Tree Inventory'!L942)</f>
      </c>
      <c r="J942">
        <f>IF('Tree Inventory'!C942="","",'Tree Inventory'!D942)</f>
      </c>
      <c r="K942">
        <f>IF('Tree Inventory'!C942="","",'Tree Inventory'!I942)</f>
      </c>
      <c r="L942">
        <f>IF('Tree Inventory'!C942="","",'Tree Inventory'!A942)</f>
      </c>
    </row>
    <row r="943" spans="1:12" x14ac:dyDescent="0.25">
      <c r="A943">
        <f>IF('Tree Inventory'!C943="","",'Tree Inventory'!C943)</f>
      </c>
      <c r="B943">
        <f>IF('Tree Inventory'!C943="","","Fruit Trees")</f>
      </c>
      <c r="C943">
        <f>IF('Tree Inventory'!C943="","",'Tree Inventory'!B943)</f>
      </c>
      <c r="D943">
        <f>IF('Tree Inventory'!C943="","",'Tree Inventory'!E943)</f>
      </c>
      <c r="E943">
        <f>IF('Tree Inventory'!C943="","",'Tree Inventory'!F943)</f>
      </c>
      <c r="F943">
        <f>IF('Tree Inventory'!C943="","",'Tree Inventory'!G943)</f>
      </c>
      <c r="G943">
        <f>IF('Tree Inventory'!C943="","",IF('Tree Inventory'!H943="","",TEXT('Tree Inventory'!H943,"yyyy-mm-dd")))</f>
      </c>
      <c r="H943">
        <f>IF('Tree Inventory'!C943="","",IF('Tree Inventory'!J943="Active","active","needs-review"))</f>
      </c>
      <c r="I943">
        <f>IF('Tree Inventory'!C943="","",'Tree Inventory'!L943)</f>
      </c>
      <c r="J943">
        <f>IF('Tree Inventory'!C943="","",'Tree Inventory'!D943)</f>
      </c>
      <c r="K943">
        <f>IF('Tree Inventory'!C943="","",'Tree Inventory'!I943)</f>
      </c>
      <c r="L943">
        <f>IF('Tree Inventory'!C943="","",'Tree Inventory'!A943)</f>
      </c>
    </row>
    <row r="944" spans="1:12" x14ac:dyDescent="0.25">
      <c r="A944">
        <f>IF('Tree Inventory'!C944="","",'Tree Inventory'!C944)</f>
      </c>
      <c r="B944">
        <f>IF('Tree Inventory'!C944="","","Fruit Trees")</f>
      </c>
      <c r="C944">
        <f>IF('Tree Inventory'!C944="","",'Tree Inventory'!B944)</f>
      </c>
      <c r="D944">
        <f>IF('Tree Inventory'!C944="","",'Tree Inventory'!E944)</f>
      </c>
      <c r="E944">
        <f>IF('Tree Inventory'!C944="","",'Tree Inventory'!F944)</f>
      </c>
      <c r="F944">
        <f>IF('Tree Inventory'!C944="","",'Tree Inventory'!G944)</f>
      </c>
      <c r="G944">
        <f>IF('Tree Inventory'!C944="","",IF('Tree Inventory'!H944="","",TEXT('Tree Inventory'!H944,"yyyy-mm-dd")))</f>
      </c>
      <c r="H944">
        <f>IF('Tree Inventory'!C944="","",IF('Tree Inventory'!J944="Active","active","needs-review"))</f>
      </c>
      <c r="I944">
        <f>IF('Tree Inventory'!C944="","",'Tree Inventory'!L944)</f>
      </c>
      <c r="J944">
        <f>IF('Tree Inventory'!C944="","",'Tree Inventory'!D944)</f>
      </c>
      <c r="K944">
        <f>IF('Tree Inventory'!C944="","",'Tree Inventory'!I944)</f>
      </c>
      <c r="L944">
        <f>IF('Tree Inventory'!C944="","",'Tree Inventory'!A944)</f>
      </c>
    </row>
    <row r="945" spans="1:12" x14ac:dyDescent="0.25">
      <c r="A945">
        <f>IF('Tree Inventory'!C945="","",'Tree Inventory'!C945)</f>
      </c>
      <c r="B945">
        <f>IF('Tree Inventory'!C945="","","Fruit Trees")</f>
      </c>
      <c r="C945">
        <f>IF('Tree Inventory'!C945="","",'Tree Inventory'!B945)</f>
      </c>
      <c r="D945">
        <f>IF('Tree Inventory'!C945="","",'Tree Inventory'!E945)</f>
      </c>
      <c r="E945">
        <f>IF('Tree Inventory'!C945="","",'Tree Inventory'!F945)</f>
      </c>
      <c r="F945">
        <f>IF('Tree Inventory'!C945="","",'Tree Inventory'!G945)</f>
      </c>
      <c r="G945">
        <f>IF('Tree Inventory'!C945="","",IF('Tree Inventory'!H945="","",TEXT('Tree Inventory'!H945,"yyyy-mm-dd")))</f>
      </c>
      <c r="H945">
        <f>IF('Tree Inventory'!C945="","",IF('Tree Inventory'!J945="Active","active","needs-review"))</f>
      </c>
      <c r="I945">
        <f>IF('Tree Inventory'!C945="","",'Tree Inventory'!L945)</f>
      </c>
      <c r="J945">
        <f>IF('Tree Inventory'!C945="","",'Tree Inventory'!D945)</f>
      </c>
      <c r="K945">
        <f>IF('Tree Inventory'!C945="","",'Tree Inventory'!I945)</f>
      </c>
      <c r="L945">
        <f>IF('Tree Inventory'!C945="","",'Tree Inventory'!A945)</f>
      </c>
    </row>
    <row r="946" spans="1:12" x14ac:dyDescent="0.25">
      <c r="A946">
        <f>IF('Tree Inventory'!C946="","",'Tree Inventory'!C946)</f>
      </c>
      <c r="B946">
        <f>IF('Tree Inventory'!C946="","","Fruit Trees")</f>
      </c>
      <c r="C946">
        <f>IF('Tree Inventory'!C946="","",'Tree Inventory'!B946)</f>
      </c>
      <c r="D946">
        <f>IF('Tree Inventory'!C946="","",'Tree Inventory'!E946)</f>
      </c>
      <c r="E946">
        <f>IF('Tree Inventory'!C946="","",'Tree Inventory'!F946)</f>
      </c>
      <c r="F946">
        <f>IF('Tree Inventory'!C946="","",'Tree Inventory'!G946)</f>
      </c>
      <c r="G946">
        <f>IF('Tree Inventory'!C946="","",IF('Tree Inventory'!H946="","",TEXT('Tree Inventory'!H946,"yyyy-mm-dd")))</f>
      </c>
      <c r="H946">
        <f>IF('Tree Inventory'!C946="","",IF('Tree Inventory'!J946="Active","active","needs-review"))</f>
      </c>
      <c r="I946">
        <f>IF('Tree Inventory'!C946="","",'Tree Inventory'!L946)</f>
      </c>
      <c r="J946">
        <f>IF('Tree Inventory'!C946="","",'Tree Inventory'!D946)</f>
      </c>
      <c r="K946">
        <f>IF('Tree Inventory'!C946="","",'Tree Inventory'!I946)</f>
      </c>
      <c r="L946">
        <f>IF('Tree Inventory'!C946="","",'Tree Inventory'!A946)</f>
      </c>
    </row>
    <row r="947" spans="1:12" x14ac:dyDescent="0.25">
      <c r="A947">
        <f>IF('Tree Inventory'!C947="","",'Tree Inventory'!C947)</f>
      </c>
      <c r="B947">
        <f>IF('Tree Inventory'!C947="","","Fruit Trees")</f>
      </c>
      <c r="C947">
        <f>IF('Tree Inventory'!C947="","",'Tree Inventory'!B947)</f>
      </c>
      <c r="D947">
        <f>IF('Tree Inventory'!C947="","",'Tree Inventory'!E947)</f>
      </c>
      <c r="E947">
        <f>IF('Tree Inventory'!C947="","",'Tree Inventory'!F947)</f>
      </c>
      <c r="F947">
        <f>IF('Tree Inventory'!C947="","",'Tree Inventory'!G947)</f>
      </c>
      <c r="G947">
        <f>IF('Tree Inventory'!C947="","",IF('Tree Inventory'!H947="","",TEXT('Tree Inventory'!H947,"yyyy-mm-dd")))</f>
      </c>
      <c r="H947">
        <f>IF('Tree Inventory'!C947="","",IF('Tree Inventory'!J947="Active","active","needs-review"))</f>
      </c>
      <c r="I947">
        <f>IF('Tree Inventory'!C947="","",'Tree Inventory'!L947)</f>
      </c>
      <c r="J947">
        <f>IF('Tree Inventory'!C947="","",'Tree Inventory'!D947)</f>
      </c>
      <c r="K947">
        <f>IF('Tree Inventory'!C947="","",'Tree Inventory'!I947)</f>
      </c>
      <c r="L947">
        <f>IF('Tree Inventory'!C947="","",'Tree Inventory'!A947)</f>
      </c>
    </row>
    <row r="948" spans="1:12" x14ac:dyDescent="0.25">
      <c r="A948">
        <f>IF('Tree Inventory'!C948="","",'Tree Inventory'!C948)</f>
      </c>
      <c r="B948">
        <f>IF('Tree Inventory'!C948="","","Fruit Trees")</f>
      </c>
      <c r="C948">
        <f>IF('Tree Inventory'!C948="","",'Tree Inventory'!B948)</f>
      </c>
      <c r="D948">
        <f>IF('Tree Inventory'!C948="","",'Tree Inventory'!E948)</f>
      </c>
      <c r="E948">
        <f>IF('Tree Inventory'!C948="","",'Tree Inventory'!F948)</f>
      </c>
      <c r="F948">
        <f>IF('Tree Inventory'!C948="","",'Tree Inventory'!G948)</f>
      </c>
      <c r="G948">
        <f>IF('Tree Inventory'!C948="","",IF('Tree Inventory'!H948="","",TEXT('Tree Inventory'!H948,"yyyy-mm-dd")))</f>
      </c>
      <c r="H948">
        <f>IF('Tree Inventory'!C948="","",IF('Tree Inventory'!J948="Active","active","needs-review"))</f>
      </c>
      <c r="I948">
        <f>IF('Tree Inventory'!C948="","",'Tree Inventory'!L948)</f>
      </c>
      <c r="J948">
        <f>IF('Tree Inventory'!C948="","",'Tree Inventory'!D948)</f>
      </c>
      <c r="K948">
        <f>IF('Tree Inventory'!C948="","",'Tree Inventory'!I948)</f>
      </c>
      <c r="L948">
        <f>IF('Tree Inventory'!C948="","",'Tree Inventory'!A948)</f>
      </c>
    </row>
    <row r="949" spans="1:12" x14ac:dyDescent="0.25">
      <c r="A949">
        <f>IF('Tree Inventory'!C949="","",'Tree Inventory'!C949)</f>
      </c>
      <c r="B949">
        <f>IF('Tree Inventory'!C949="","","Fruit Trees")</f>
      </c>
      <c r="C949">
        <f>IF('Tree Inventory'!C949="","",'Tree Inventory'!B949)</f>
      </c>
      <c r="D949">
        <f>IF('Tree Inventory'!C949="","",'Tree Inventory'!E949)</f>
      </c>
      <c r="E949">
        <f>IF('Tree Inventory'!C949="","",'Tree Inventory'!F949)</f>
      </c>
      <c r="F949">
        <f>IF('Tree Inventory'!C949="","",'Tree Inventory'!G949)</f>
      </c>
      <c r="G949">
        <f>IF('Tree Inventory'!C949="","",IF('Tree Inventory'!H949="","",TEXT('Tree Inventory'!H949,"yyyy-mm-dd")))</f>
      </c>
      <c r="H949">
        <f>IF('Tree Inventory'!C949="","",IF('Tree Inventory'!J949="Active","active","needs-review"))</f>
      </c>
      <c r="I949">
        <f>IF('Tree Inventory'!C949="","",'Tree Inventory'!L949)</f>
      </c>
      <c r="J949">
        <f>IF('Tree Inventory'!C949="","",'Tree Inventory'!D949)</f>
      </c>
      <c r="K949">
        <f>IF('Tree Inventory'!C949="","",'Tree Inventory'!I949)</f>
      </c>
      <c r="L949">
        <f>IF('Tree Inventory'!C949="","",'Tree Inventory'!A949)</f>
      </c>
    </row>
    <row r="950" spans="1:12" x14ac:dyDescent="0.25">
      <c r="A950">
        <f>IF('Tree Inventory'!C950="","",'Tree Inventory'!C950)</f>
      </c>
      <c r="B950">
        <f>IF('Tree Inventory'!C950="","","Fruit Trees")</f>
      </c>
      <c r="C950">
        <f>IF('Tree Inventory'!C950="","",'Tree Inventory'!B950)</f>
      </c>
      <c r="D950">
        <f>IF('Tree Inventory'!C950="","",'Tree Inventory'!E950)</f>
      </c>
      <c r="E950">
        <f>IF('Tree Inventory'!C950="","",'Tree Inventory'!F950)</f>
      </c>
      <c r="F950">
        <f>IF('Tree Inventory'!C950="","",'Tree Inventory'!G950)</f>
      </c>
      <c r="G950">
        <f>IF('Tree Inventory'!C950="","",IF('Tree Inventory'!H950="","",TEXT('Tree Inventory'!H950,"yyyy-mm-dd")))</f>
      </c>
      <c r="H950">
        <f>IF('Tree Inventory'!C950="","",IF('Tree Inventory'!J950="Active","active","needs-review"))</f>
      </c>
      <c r="I950">
        <f>IF('Tree Inventory'!C950="","",'Tree Inventory'!L950)</f>
      </c>
      <c r="J950">
        <f>IF('Tree Inventory'!C950="","",'Tree Inventory'!D950)</f>
      </c>
      <c r="K950">
        <f>IF('Tree Inventory'!C950="","",'Tree Inventory'!I950)</f>
      </c>
      <c r="L950">
        <f>IF('Tree Inventory'!C950="","",'Tree Inventory'!A950)</f>
      </c>
    </row>
    <row r="951" spans="1:12" x14ac:dyDescent="0.25">
      <c r="A951">
        <f>IF('Tree Inventory'!C951="","",'Tree Inventory'!C951)</f>
      </c>
      <c r="B951">
        <f>IF('Tree Inventory'!C951="","","Fruit Trees")</f>
      </c>
      <c r="C951">
        <f>IF('Tree Inventory'!C951="","",'Tree Inventory'!B951)</f>
      </c>
      <c r="D951">
        <f>IF('Tree Inventory'!C951="","",'Tree Inventory'!E951)</f>
      </c>
      <c r="E951">
        <f>IF('Tree Inventory'!C951="","",'Tree Inventory'!F951)</f>
      </c>
      <c r="F951">
        <f>IF('Tree Inventory'!C951="","",'Tree Inventory'!G951)</f>
      </c>
      <c r="G951">
        <f>IF('Tree Inventory'!C951="","",IF('Tree Inventory'!H951="","",TEXT('Tree Inventory'!H951,"yyyy-mm-dd")))</f>
      </c>
      <c r="H951">
        <f>IF('Tree Inventory'!C951="","",IF('Tree Inventory'!J951="Active","active","needs-review"))</f>
      </c>
      <c r="I951">
        <f>IF('Tree Inventory'!C951="","",'Tree Inventory'!L951)</f>
      </c>
      <c r="J951">
        <f>IF('Tree Inventory'!C951="","",'Tree Inventory'!D951)</f>
      </c>
      <c r="K951">
        <f>IF('Tree Inventory'!C951="","",'Tree Inventory'!I951)</f>
      </c>
      <c r="L951">
        <f>IF('Tree Inventory'!C951="","",'Tree Inventory'!A951)</f>
      </c>
    </row>
    <row r="952" spans="1:12" x14ac:dyDescent="0.25">
      <c r="A952">
        <f>IF('Tree Inventory'!C952="","",'Tree Inventory'!C952)</f>
      </c>
      <c r="B952">
        <f>IF('Tree Inventory'!C952="","","Fruit Trees")</f>
      </c>
      <c r="C952">
        <f>IF('Tree Inventory'!C952="","",'Tree Inventory'!B952)</f>
      </c>
      <c r="D952">
        <f>IF('Tree Inventory'!C952="","",'Tree Inventory'!E952)</f>
      </c>
      <c r="E952">
        <f>IF('Tree Inventory'!C952="","",'Tree Inventory'!F952)</f>
      </c>
      <c r="F952">
        <f>IF('Tree Inventory'!C952="","",'Tree Inventory'!G952)</f>
      </c>
      <c r="G952">
        <f>IF('Tree Inventory'!C952="","",IF('Tree Inventory'!H952="","",TEXT('Tree Inventory'!H952,"yyyy-mm-dd")))</f>
      </c>
      <c r="H952">
        <f>IF('Tree Inventory'!C952="","",IF('Tree Inventory'!J952="Active","active","needs-review"))</f>
      </c>
      <c r="I952">
        <f>IF('Tree Inventory'!C952="","",'Tree Inventory'!L952)</f>
      </c>
      <c r="J952">
        <f>IF('Tree Inventory'!C952="","",'Tree Inventory'!D952)</f>
      </c>
      <c r="K952">
        <f>IF('Tree Inventory'!C952="","",'Tree Inventory'!I952)</f>
      </c>
      <c r="L952">
        <f>IF('Tree Inventory'!C952="","",'Tree Inventory'!A952)</f>
      </c>
    </row>
    <row r="953" spans="1:12" x14ac:dyDescent="0.25">
      <c r="A953">
        <f>IF('Tree Inventory'!C953="","",'Tree Inventory'!C953)</f>
      </c>
      <c r="B953">
        <f>IF('Tree Inventory'!C953="","","Fruit Trees")</f>
      </c>
      <c r="C953">
        <f>IF('Tree Inventory'!C953="","",'Tree Inventory'!B953)</f>
      </c>
      <c r="D953">
        <f>IF('Tree Inventory'!C953="","",'Tree Inventory'!E953)</f>
      </c>
      <c r="E953">
        <f>IF('Tree Inventory'!C953="","",'Tree Inventory'!F953)</f>
      </c>
      <c r="F953">
        <f>IF('Tree Inventory'!C953="","",'Tree Inventory'!G953)</f>
      </c>
      <c r="G953">
        <f>IF('Tree Inventory'!C953="","",IF('Tree Inventory'!H953="","",TEXT('Tree Inventory'!H953,"yyyy-mm-dd")))</f>
      </c>
      <c r="H953">
        <f>IF('Tree Inventory'!C953="","",IF('Tree Inventory'!J953="Active","active","needs-review"))</f>
      </c>
      <c r="I953">
        <f>IF('Tree Inventory'!C953="","",'Tree Inventory'!L953)</f>
      </c>
      <c r="J953">
        <f>IF('Tree Inventory'!C953="","",'Tree Inventory'!D953)</f>
      </c>
      <c r="K953">
        <f>IF('Tree Inventory'!C953="","",'Tree Inventory'!I953)</f>
      </c>
      <c r="L953">
        <f>IF('Tree Inventory'!C953="","",'Tree Inventory'!A953)</f>
      </c>
    </row>
    <row r="954" spans="1:12" x14ac:dyDescent="0.25">
      <c r="A954">
        <f>IF('Tree Inventory'!C954="","",'Tree Inventory'!C954)</f>
      </c>
      <c r="B954">
        <f>IF('Tree Inventory'!C954="","","Fruit Trees")</f>
      </c>
      <c r="C954">
        <f>IF('Tree Inventory'!C954="","",'Tree Inventory'!B954)</f>
      </c>
      <c r="D954">
        <f>IF('Tree Inventory'!C954="","",'Tree Inventory'!E954)</f>
      </c>
      <c r="E954">
        <f>IF('Tree Inventory'!C954="","",'Tree Inventory'!F954)</f>
      </c>
      <c r="F954">
        <f>IF('Tree Inventory'!C954="","",'Tree Inventory'!G954)</f>
      </c>
      <c r="G954">
        <f>IF('Tree Inventory'!C954="","",IF('Tree Inventory'!H954="","",TEXT('Tree Inventory'!H954,"yyyy-mm-dd")))</f>
      </c>
      <c r="H954">
        <f>IF('Tree Inventory'!C954="","",IF('Tree Inventory'!J954="Active","active","needs-review"))</f>
      </c>
      <c r="I954">
        <f>IF('Tree Inventory'!C954="","",'Tree Inventory'!L954)</f>
      </c>
      <c r="J954">
        <f>IF('Tree Inventory'!C954="","",'Tree Inventory'!D954)</f>
      </c>
      <c r="K954">
        <f>IF('Tree Inventory'!C954="","",'Tree Inventory'!I954)</f>
      </c>
      <c r="L954">
        <f>IF('Tree Inventory'!C954="","",'Tree Inventory'!A954)</f>
      </c>
    </row>
    <row r="955" spans="1:12" x14ac:dyDescent="0.25">
      <c r="A955">
        <f>IF('Tree Inventory'!C955="","",'Tree Inventory'!C955)</f>
      </c>
      <c r="B955">
        <f>IF('Tree Inventory'!C955="","","Fruit Trees")</f>
      </c>
      <c r="C955">
        <f>IF('Tree Inventory'!C955="","",'Tree Inventory'!B955)</f>
      </c>
      <c r="D955">
        <f>IF('Tree Inventory'!C955="","",'Tree Inventory'!E955)</f>
      </c>
      <c r="E955">
        <f>IF('Tree Inventory'!C955="","",'Tree Inventory'!F955)</f>
      </c>
      <c r="F955">
        <f>IF('Tree Inventory'!C955="","",'Tree Inventory'!G955)</f>
      </c>
      <c r="G955">
        <f>IF('Tree Inventory'!C955="","",IF('Tree Inventory'!H955="","",TEXT('Tree Inventory'!H955,"yyyy-mm-dd")))</f>
      </c>
      <c r="H955">
        <f>IF('Tree Inventory'!C955="","",IF('Tree Inventory'!J955="Active","active","needs-review"))</f>
      </c>
      <c r="I955">
        <f>IF('Tree Inventory'!C955="","",'Tree Inventory'!L955)</f>
      </c>
      <c r="J955">
        <f>IF('Tree Inventory'!C955="","",'Tree Inventory'!D955)</f>
      </c>
      <c r="K955">
        <f>IF('Tree Inventory'!C955="","",'Tree Inventory'!I955)</f>
      </c>
      <c r="L955">
        <f>IF('Tree Inventory'!C955="","",'Tree Inventory'!A955)</f>
      </c>
    </row>
    <row r="956" spans="1:12" x14ac:dyDescent="0.25">
      <c r="A956">
        <f>IF('Tree Inventory'!C956="","",'Tree Inventory'!C956)</f>
      </c>
      <c r="B956">
        <f>IF('Tree Inventory'!C956="","","Fruit Trees")</f>
      </c>
      <c r="C956">
        <f>IF('Tree Inventory'!C956="","",'Tree Inventory'!B956)</f>
      </c>
      <c r="D956">
        <f>IF('Tree Inventory'!C956="","",'Tree Inventory'!E956)</f>
      </c>
      <c r="E956">
        <f>IF('Tree Inventory'!C956="","",'Tree Inventory'!F956)</f>
      </c>
      <c r="F956">
        <f>IF('Tree Inventory'!C956="","",'Tree Inventory'!G956)</f>
      </c>
      <c r="G956">
        <f>IF('Tree Inventory'!C956="","",IF('Tree Inventory'!H956="","",TEXT('Tree Inventory'!H956,"yyyy-mm-dd")))</f>
      </c>
      <c r="H956">
        <f>IF('Tree Inventory'!C956="","",IF('Tree Inventory'!J956="Active","active","needs-review"))</f>
      </c>
      <c r="I956">
        <f>IF('Tree Inventory'!C956="","",'Tree Inventory'!L956)</f>
      </c>
      <c r="J956">
        <f>IF('Tree Inventory'!C956="","",'Tree Inventory'!D956)</f>
      </c>
      <c r="K956">
        <f>IF('Tree Inventory'!C956="","",'Tree Inventory'!I956)</f>
      </c>
      <c r="L956">
        <f>IF('Tree Inventory'!C956="","",'Tree Inventory'!A956)</f>
      </c>
    </row>
    <row r="957" spans="1:12" x14ac:dyDescent="0.25">
      <c r="A957">
        <f>IF('Tree Inventory'!C957="","",'Tree Inventory'!C957)</f>
      </c>
      <c r="B957">
        <f>IF('Tree Inventory'!C957="","","Fruit Trees")</f>
      </c>
      <c r="C957">
        <f>IF('Tree Inventory'!C957="","",'Tree Inventory'!B957)</f>
      </c>
      <c r="D957">
        <f>IF('Tree Inventory'!C957="","",'Tree Inventory'!E957)</f>
      </c>
      <c r="E957">
        <f>IF('Tree Inventory'!C957="","",'Tree Inventory'!F957)</f>
      </c>
      <c r="F957">
        <f>IF('Tree Inventory'!C957="","",'Tree Inventory'!G957)</f>
      </c>
      <c r="G957">
        <f>IF('Tree Inventory'!C957="","",IF('Tree Inventory'!H957="","",TEXT('Tree Inventory'!H957,"yyyy-mm-dd")))</f>
      </c>
      <c r="H957">
        <f>IF('Tree Inventory'!C957="","",IF('Tree Inventory'!J957="Active","active","needs-review"))</f>
      </c>
      <c r="I957">
        <f>IF('Tree Inventory'!C957="","",'Tree Inventory'!L957)</f>
      </c>
      <c r="J957">
        <f>IF('Tree Inventory'!C957="","",'Tree Inventory'!D957)</f>
      </c>
      <c r="K957">
        <f>IF('Tree Inventory'!C957="","",'Tree Inventory'!I957)</f>
      </c>
      <c r="L957">
        <f>IF('Tree Inventory'!C957="","",'Tree Inventory'!A957)</f>
      </c>
    </row>
    <row r="958" spans="1:12" x14ac:dyDescent="0.25">
      <c r="A958">
        <f>IF('Tree Inventory'!C958="","",'Tree Inventory'!C958)</f>
      </c>
      <c r="B958">
        <f>IF('Tree Inventory'!C958="","","Fruit Trees")</f>
      </c>
      <c r="C958">
        <f>IF('Tree Inventory'!C958="","",'Tree Inventory'!B958)</f>
      </c>
      <c r="D958">
        <f>IF('Tree Inventory'!C958="","",'Tree Inventory'!E958)</f>
      </c>
      <c r="E958">
        <f>IF('Tree Inventory'!C958="","",'Tree Inventory'!F958)</f>
      </c>
      <c r="F958">
        <f>IF('Tree Inventory'!C958="","",'Tree Inventory'!G958)</f>
      </c>
      <c r="G958">
        <f>IF('Tree Inventory'!C958="","",IF('Tree Inventory'!H958="","",TEXT('Tree Inventory'!H958,"yyyy-mm-dd")))</f>
      </c>
      <c r="H958">
        <f>IF('Tree Inventory'!C958="","",IF('Tree Inventory'!J958="Active","active","needs-review"))</f>
      </c>
      <c r="I958">
        <f>IF('Tree Inventory'!C958="","",'Tree Inventory'!L958)</f>
      </c>
      <c r="J958">
        <f>IF('Tree Inventory'!C958="","",'Tree Inventory'!D958)</f>
      </c>
      <c r="K958">
        <f>IF('Tree Inventory'!C958="","",'Tree Inventory'!I958)</f>
      </c>
      <c r="L958">
        <f>IF('Tree Inventory'!C958="","",'Tree Inventory'!A958)</f>
      </c>
    </row>
    <row r="959" spans="1:12" x14ac:dyDescent="0.25">
      <c r="A959">
        <f>IF('Tree Inventory'!C959="","",'Tree Inventory'!C959)</f>
      </c>
      <c r="B959">
        <f>IF('Tree Inventory'!C959="","","Fruit Trees")</f>
      </c>
      <c r="C959">
        <f>IF('Tree Inventory'!C959="","",'Tree Inventory'!B959)</f>
      </c>
      <c r="D959">
        <f>IF('Tree Inventory'!C959="","",'Tree Inventory'!E959)</f>
      </c>
      <c r="E959">
        <f>IF('Tree Inventory'!C959="","",'Tree Inventory'!F959)</f>
      </c>
      <c r="F959">
        <f>IF('Tree Inventory'!C959="","",'Tree Inventory'!G959)</f>
      </c>
      <c r="G959">
        <f>IF('Tree Inventory'!C959="","",IF('Tree Inventory'!H959="","",TEXT('Tree Inventory'!H959,"yyyy-mm-dd")))</f>
      </c>
      <c r="H959">
        <f>IF('Tree Inventory'!C959="","",IF('Tree Inventory'!J959="Active","active","needs-review"))</f>
      </c>
      <c r="I959">
        <f>IF('Tree Inventory'!C959="","",'Tree Inventory'!L959)</f>
      </c>
      <c r="J959">
        <f>IF('Tree Inventory'!C959="","",'Tree Inventory'!D959)</f>
      </c>
      <c r="K959">
        <f>IF('Tree Inventory'!C959="","",'Tree Inventory'!I959)</f>
      </c>
      <c r="L959">
        <f>IF('Tree Inventory'!C959="","",'Tree Inventory'!A959)</f>
      </c>
    </row>
    <row r="960" spans="1:12" x14ac:dyDescent="0.25">
      <c r="A960">
        <f>IF('Tree Inventory'!C960="","",'Tree Inventory'!C960)</f>
      </c>
      <c r="B960">
        <f>IF('Tree Inventory'!C960="","","Fruit Trees")</f>
      </c>
      <c r="C960">
        <f>IF('Tree Inventory'!C960="","",'Tree Inventory'!B960)</f>
      </c>
      <c r="D960">
        <f>IF('Tree Inventory'!C960="","",'Tree Inventory'!E960)</f>
      </c>
      <c r="E960">
        <f>IF('Tree Inventory'!C960="","",'Tree Inventory'!F960)</f>
      </c>
      <c r="F960">
        <f>IF('Tree Inventory'!C960="","",'Tree Inventory'!G960)</f>
      </c>
      <c r="G960">
        <f>IF('Tree Inventory'!C960="","",IF('Tree Inventory'!H960="","",TEXT('Tree Inventory'!H960,"yyyy-mm-dd")))</f>
      </c>
      <c r="H960">
        <f>IF('Tree Inventory'!C960="","",IF('Tree Inventory'!J960="Active","active","needs-review"))</f>
      </c>
      <c r="I960">
        <f>IF('Tree Inventory'!C960="","",'Tree Inventory'!L960)</f>
      </c>
      <c r="J960">
        <f>IF('Tree Inventory'!C960="","",'Tree Inventory'!D960)</f>
      </c>
      <c r="K960">
        <f>IF('Tree Inventory'!C960="","",'Tree Inventory'!I960)</f>
      </c>
      <c r="L960">
        <f>IF('Tree Inventory'!C960="","",'Tree Inventory'!A960)</f>
      </c>
    </row>
    <row r="961" spans="1:12" x14ac:dyDescent="0.25">
      <c r="A961">
        <f>IF('Tree Inventory'!C961="","",'Tree Inventory'!C961)</f>
      </c>
      <c r="B961">
        <f>IF('Tree Inventory'!C961="","","Fruit Trees")</f>
      </c>
      <c r="C961">
        <f>IF('Tree Inventory'!C961="","",'Tree Inventory'!B961)</f>
      </c>
      <c r="D961">
        <f>IF('Tree Inventory'!C961="","",'Tree Inventory'!E961)</f>
      </c>
      <c r="E961">
        <f>IF('Tree Inventory'!C961="","",'Tree Inventory'!F961)</f>
      </c>
      <c r="F961">
        <f>IF('Tree Inventory'!C961="","",'Tree Inventory'!G961)</f>
      </c>
      <c r="G961">
        <f>IF('Tree Inventory'!C961="","",IF('Tree Inventory'!H961="","",TEXT('Tree Inventory'!H961,"yyyy-mm-dd")))</f>
      </c>
      <c r="H961">
        <f>IF('Tree Inventory'!C961="","",IF('Tree Inventory'!J961="Active","active","needs-review"))</f>
      </c>
      <c r="I961">
        <f>IF('Tree Inventory'!C961="","",'Tree Inventory'!L961)</f>
      </c>
      <c r="J961">
        <f>IF('Tree Inventory'!C961="","",'Tree Inventory'!D961)</f>
      </c>
      <c r="K961">
        <f>IF('Tree Inventory'!C961="","",'Tree Inventory'!I961)</f>
      </c>
      <c r="L961">
        <f>IF('Tree Inventory'!C961="","",'Tree Inventory'!A961)</f>
      </c>
    </row>
    <row r="962" spans="1:12" x14ac:dyDescent="0.25">
      <c r="A962">
        <f>IF('Tree Inventory'!C962="","",'Tree Inventory'!C962)</f>
      </c>
      <c r="B962">
        <f>IF('Tree Inventory'!C962="","","Fruit Trees")</f>
      </c>
      <c r="C962">
        <f>IF('Tree Inventory'!C962="","",'Tree Inventory'!B962)</f>
      </c>
      <c r="D962">
        <f>IF('Tree Inventory'!C962="","",'Tree Inventory'!E962)</f>
      </c>
      <c r="E962">
        <f>IF('Tree Inventory'!C962="","",'Tree Inventory'!F962)</f>
      </c>
      <c r="F962">
        <f>IF('Tree Inventory'!C962="","",'Tree Inventory'!G962)</f>
      </c>
      <c r="G962">
        <f>IF('Tree Inventory'!C962="","",IF('Tree Inventory'!H962="","",TEXT('Tree Inventory'!H962,"yyyy-mm-dd")))</f>
      </c>
      <c r="H962">
        <f>IF('Tree Inventory'!C962="","",IF('Tree Inventory'!J962="Active","active","needs-review"))</f>
      </c>
      <c r="I962">
        <f>IF('Tree Inventory'!C962="","",'Tree Inventory'!L962)</f>
      </c>
      <c r="J962">
        <f>IF('Tree Inventory'!C962="","",'Tree Inventory'!D962)</f>
      </c>
      <c r="K962">
        <f>IF('Tree Inventory'!C962="","",'Tree Inventory'!I962)</f>
      </c>
      <c r="L962">
        <f>IF('Tree Inventory'!C962="","",'Tree Inventory'!A962)</f>
      </c>
    </row>
    <row r="963" spans="1:12" x14ac:dyDescent="0.25">
      <c r="A963">
        <f>IF('Tree Inventory'!C963="","",'Tree Inventory'!C963)</f>
      </c>
      <c r="B963">
        <f>IF('Tree Inventory'!C963="","","Fruit Trees")</f>
      </c>
      <c r="C963">
        <f>IF('Tree Inventory'!C963="","",'Tree Inventory'!B963)</f>
      </c>
      <c r="D963">
        <f>IF('Tree Inventory'!C963="","",'Tree Inventory'!E963)</f>
      </c>
      <c r="E963">
        <f>IF('Tree Inventory'!C963="","",'Tree Inventory'!F963)</f>
      </c>
      <c r="F963">
        <f>IF('Tree Inventory'!C963="","",'Tree Inventory'!G963)</f>
      </c>
      <c r="G963">
        <f>IF('Tree Inventory'!C963="","",IF('Tree Inventory'!H963="","",TEXT('Tree Inventory'!H963,"yyyy-mm-dd")))</f>
      </c>
      <c r="H963">
        <f>IF('Tree Inventory'!C963="","",IF('Tree Inventory'!J963="Active","active","needs-review"))</f>
      </c>
      <c r="I963">
        <f>IF('Tree Inventory'!C963="","",'Tree Inventory'!L963)</f>
      </c>
      <c r="J963">
        <f>IF('Tree Inventory'!C963="","",'Tree Inventory'!D963)</f>
      </c>
      <c r="K963">
        <f>IF('Tree Inventory'!C963="","",'Tree Inventory'!I963)</f>
      </c>
      <c r="L963">
        <f>IF('Tree Inventory'!C963="","",'Tree Inventory'!A963)</f>
      </c>
    </row>
    <row r="964" spans="1:12" x14ac:dyDescent="0.25">
      <c r="A964">
        <f>IF('Tree Inventory'!C964="","",'Tree Inventory'!C964)</f>
      </c>
      <c r="B964">
        <f>IF('Tree Inventory'!C964="","","Fruit Trees")</f>
      </c>
      <c r="C964">
        <f>IF('Tree Inventory'!C964="","",'Tree Inventory'!B964)</f>
      </c>
      <c r="D964">
        <f>IF('Tree Inventory'!C964="","",'Tree Inventory'!E964)</f>
      </c>
      <c r="E964">
        <f>IF('Tree Inventory'!C964="","",'Tree Inventory'!F964)</f>
      </c>
      <c r="F964">
        <f>IF('Tree Inventory'!C964="","",'Tree Inventory'!G964)</f>
      </c>
      <c r="G964">
        <f>IF('Tree Inventory'!C964="","",IF('Tree Inventory'!H964="","",TEXT('Tree Inventory'!H964,"yyyy-mm-dd")))</f>
      </c>
      <c r="H964">
        <f>IF('Tree Inventory'!C964="","",IF('Tree Inventory'!J964="Active","active","needs-review"))</f>
      </c>
      <c r="I964">
        <f>IF('Tree Inventory'!C964="","",'Tree Inventory'!L964)</f>
      </c>
      <c r="J964">
        <f>IF('Tree Inventory'!C964="","",'Tree Inventory'!D964)</f>
      </c>
      <c r="K964">
        <f>IF('Tree Inventory'!C964="","",'Tree Inventory'!I964)</f>
      </c>
      <c r="L964">
        <f>IF('Tree Inventory'!C964="","",'Tree Inventory'!A964)</f>
      </c>
    </row>
    <row r="965" spans="1:12" x14ac:dyDescent="0.25">
      <c r="A965">
        <f>IF('Tree Inventory'!C965="","",'Tree Inventory'!C965)</f>
      </c>
      <c r="B965">
        <f>IF('Tree Inventory'!C965="","","Fruit Trees")</f>
      </c>
      <c r="C965">
        <f>IF('Tree Inventory'!C965="","",'Tree Inventory'!B965)</f>
      </c>
      <c r="D965">
        <f>IF('Tree Inventory'!C965="","",'Tree Inventory'!E965)</f>
      </c>
      <c r="E965">
        <f>IF('Tree Inventory'!C965="","",'Tree Inventory'!F965)</f>
      </c>
      <c r="F965">
        <f>IF('Tree Inventory'!C965="","",'Tree Inventory'!G965)</f>
      </c>
      <c r="G965">
        <f>IF('Tree Inventory'!C965="","",IF('Tree Inventory'!H965="","",TEXT('Tree Inventory'!H965,"yyyy-mm-dd")))</f>
      </c>
      <c r="H965">
        <f>IF('Tree Inventory'!C965="","",IF('Tree Inventory'!J965="Active","active","needs-review"))</f>
      </c>
      <c r="I965">
        <f>IF('Tree Inventory'!C965="","",'Tree Inventory'!L965)</f>
      </c>
      <c r="J965">
        <f>IF('Tree Inventory'!C965="","",'Tree Inventory'!D965)</f>
      </c>
      <c r="K965">
        <f>IF('Tree Inventory'!C965="","",'Tree Inventory'!I965)</f>
      </c>
      <c r="L965">
        <f>IF('Tree Inventory'!C965="","",'Tree Inventory'!A965)</f>
      </c>
    </row>
    <row r="966" spans="1:12" x14ac:dyDescent="0.25">
      <c r="A966">
        <f>IF('Tree Inventory'!C966="","",'Tree Inventory'!C966)</f>
      </c>
      <c r="B966">
        <f>IF('Tree Inventory'!C966="","","Fruit Trees")</f>
      </c>
      <c r="C966">
        <f>IF('Tree Inventory'!C966="","",'Tree Inventory'!B966)</f>
      </c>
      <c r="D966">
        <f>IF('Tree Inventory'!C966="","",'Tree Inventory'!E966)</f>
      </c>
      <c r="E966">
        <f>IF('Tree Inventory'!C966="","",'Tree Inventory'!F966)</f>
      </c>
      <c r="F966">
        <f>IF('Tree Inventory'!C966="","",'Tree Inventory'!G966)</f>
      </c>
      <c r="G966">
        <f>IF('Tree Inventory'!C966="","",IF('Tree Inventory'!H966="","",TEXT('Tree Inventory'!H966,"yyyy-mm-dd")))</f>
      </c>
      <c r="H966">
        <f>IF('Tree Inventory'!C966="","",IF('Tree Inventory'!J966="Active","active","needs-review"))</f>
      </c>
      <c r="I966">
        <f>IF('Tree Inventory'!C966="","",'Tree Inventory'!L966)</f>
      </c>
      <c r="J966">
        <f>IF('Tree Inventory'!C966="","",'Tree Inventory'!D966)</f>
      </c>
      <c r="K966">
        <f>IF('Tree Inventory'!C966="","",'Tree Inventory'!I966)</f>
      </c>
      <c r="L966">
        <f>IF('Tree Inventory'!C966="","",'Tree Inventory'!A966)</f>
      </c>
    </row>
    <row r="967" spans="1:12" x14ac:dyDescent="0.25">
      <c r="A967">
        <f>IF('Tree Inventory'!C967="","",'Tree Inventory'!C967)</f>
      </c>
      <c r="B967">
        <f>IF('Tree Inventory'!C967="","","Fruit Trees")</f>
      </c>
      <c r="C967">
        <f>IF('Tree Inventory'!C967="","",'Tree Inventory'!B967)</f>
      </c>
      <c r="D967">
        <f>IF('Tree Inventory'!C967="","",'Tree Inventory'!E967)</f>
      </c>
      <c r="E967">
        <f>IF('Tree Inventory'!C967="","",'Tree Inventory'!F967)</f>
      </c>
      <c r="F967">
        <f>IF('Tree Inventory'!C967="","",'Tree Inventory'!G967)</f>
      </c>
      <c r="G967">
        <f>IF('Tree Inventory'!C967="","",IF('Tree Inventory'!H967="","",TEXT('Tree Inventory'!H967,"yyyy-mm-dd")))</f>
      </c>
      <c r="H967">
        <f>IF('Tree Inventory'!C967="","",IF('Tree Inventory'!J967="Active","active","needs-review"))</f>
      </c>
      <c r="I967">
        <f>IF('Tree Inventory'!C967="","",'Tree Inventory'!L967)</f>
      </c>
      <c r="J967">
        <f>IF('Tree Inventory'!C967="","",'Tree Inventory'!D967)</f>
      </c>
      <c r="K967">
        <f>IF('Tree Inventory'!C967="","",'Tree Inventory'!I967)</f>
      </c>
      <c r="L967">
        <f>IF('Tree Inventory'!C967="","",'Tree Inventory'!A967)</f>
      </c>
    </row>
    <row r="968" spans="1:12" x14ac:dyDescent="0.25">
      <c r="A968">
        <f>IF('Tree Inventory'!C968="","",'Tree Inventory'!C968)</f>
      </c>
      <c r="B968">
        <f>IF('Tree Inventory'!C968="","","Fruit Trees")</f>
      </c>
      <c r="C968">
        <f>IF('Tree Inventory'!C968="","",'Tree Inventory'!B968)</f>
      </c>
      <c r="D968">
        <f>IF('Tree Inventory'!C968="","",'Tree Inventory'!E968)</f>
      </c>
      <c r="E968">
        <f>IF('Tree Inventory'!C968="","",'Tree Inventory'!F968)</f>
      </c>
      <c r="F968">
        <f>IF('Tree Inventory'!C968="","",'Tree Inventory'!G968)</f>
      </c>
      <c r="G968">
        <f>IF('Tree Inventory'!C968="","",IF('Tree Inventory'!H968="","",TEXT('Tree Inventory'!H968,"yyyy-mm-dd")))</f>
      </c>
      <c r="H968">
        <f>IF('Tree Inventory'!C968="","",IF('Tree Inventory'!J968="Active","active","needs-review"))</f>
      </c>
      <c r="I968">
        <f>IF('Tree Inventory'!C968="","",'Tree Inventory'!L968)</f>
      </c>
      <c r="J968">
        <f>IF('Tree Inventory'!C968="","",'Tree Inventory'!D968)</f>
      </c>
      <c r="K968">
        <f>IF('Tree Inventory'!C968="","",'Tree Inventory'!I968)</f>
      </c>
      <c r="L968">
        <f>IF('Tree Inventory'!C968="","",'Tree Inventory'!A968)</f>
      </c>
    </row>
    <row r="969" spans="1:12" x14ac:dyDescent="0.25">
      <c r="A969">
        <f>IF('Tree Inventory'!C969="","",'Tree Inventory'!C969)</f>
      </c>
      <c r="B969">
        <f>IF('Tree Inventory'!C969="","","Fruit Trees")</f>
      </c>
      <c r="C969">
        <f>IF('Tree Inventory'!C969="","",'Tree Inventory'!B969)</f>
      </c>
      <c r="D969">
        <f>IF('Tree Inventory'!C969="","",'Tree Inventory'!E969)</f>
      </c>
      <c r="E969">
        <f>IF('Tree Inventory'!C969="","",'Tree Inventory'!F969)</f>
      </c>
      <c r="F969">
        <f>IF('Tree Inventory'!C969="","",'Tree Inventory'!G969)</f>
      </c>
      <c r="G969">
        <f>IF('Tree Inventory'!C969="","",IF('Tree Inventory'!H969="","",TEXT('Tree Inventory'!H969,"yyyy-mm-dd")))</f>
      </c>
      <c r="H969">
        <f>IF('Tree Inventory'!C969="","",IF('Tree Inventory'!J969="Active","active","needs-review"))</f>
      </c>
      <c r="I969">
        <f>IF('Tree Inventory'!C969="","",'Tree Inventory'!L969)</f>
      </c>
      <c r="J969">
        <f>IF('Tree Inventory'!C969="","",'Tree Inventory'!D969)</f>
      </c>
      <c r="K969">
        <f>IF('Tree Inventory'!C969="","",'Tree Inventory'!I969)</f>
      </c>
      <c r="L969">
        <f>IF('Tree Inventory'!C969="","",'Tree Inventory'!A969)</f>
      </c>
    </row>
    <row r="970" spans="1:12" x14ac:dyDescent="0.25">
      <c r="A970">
        <f>IF('Tree Inventory'!C970="","",'Tree Inventory'!C970)</f>
      </c>
      <c r="B970">
        <f>IF('Tree Inventory'!C970="","","Fruit Trees")</f>
      </c>
      <c r="C970">
        <f>IF('Tree Inventory'!C970="","",'Tree Inventory'!B970)</f>
      </c>
      <c r="D970">
        <f>IF('Tree Inventory'!C970="","",'Tree Inventory'!E970)</f>
      </c>
      <c r="E970">
        <f>IF('Tree Inventory'!C970="","",'Tree Inventory'!F970)</f>
      </c>
      <c r="F970">
        <f>IF('Tree Inventory'!C970="","",'Tree Inventory'!G970)</f>
      </c>
      <c r="G970">
        <f>IF('Tree Inventory'!C970="","",IF('Tree Inventory'!H970="","",TEXT('Tree Inventory'!H970,"yyyy-mm-dd")))</f>
      </c>
      <c r="H970">
        <f>IF('Tree Inventory'!C970="","",IF('Tree Inventory'!J970="Active","active","needs-review"))</f>
      </c>
      <c r="I970">
        <f>IF('Tree Inventory'!C970="","",'Tree Inventory'!L970)</f>
      </c>
      <c r="J970">
        <f>IF('Tree Inventory'!C970="","",'Tree Inventory'!D970)</f>
      </c>
      <c r="K970">
        <f>IF('Tree Inventory'!C970="","",'Tree Inventory'!I970)</f>
      </c>
      <c r="L970">
        <f>IF('Tree Inventory'!C970="","",'Tree Inventory'!A970)</f>
      </c>
    </row>
    <row r="971" spans="1:12" x14ac:dyDescent="0.25">
      <c r="A971">
        <f>IF('Tree Inventory'!C971="","",'Tree Inventory'!C971)</f>
      </c>
      <c r="B971">
        <f>IF('Tree Inventory'!C971="","","Fruit Trees")</f>
      </c>
      <c r="C971">
        <f>IF('Tree Inventory'!C971="","",'Tree Inventory'!B971)</f>
      </c>
      <c r="D971">
        <f>IF('Tree Inventory'!C971="","",'Tree Inventory'!E971)</f>
      </c>
      <c r="E971">
        <f>IF('Tree Inventory'!C971="","",'Tree Inventory'!F971)</f>
      </c>
      <c r="F971">
        <f>IF('Tree Inventory'!C971="","",'Tree Inventory'!G971)</f>
      </c>
      <c r="G971">
        <f>IF('Tree Inventory'!C971="","",IF('Tree Inventory'!H971="","",TEXT('Tree Inventory'!H971,"yyyy-mm-dd")))</f>
      </c>
      <c r="H971">
        <f>IF('Tree Inventory'!C971="","",IF('Tree Inventory'!J971="Active","active","needs-review"))</f>
      </c>
      <c r="I971">
        <f>IF('Tree Inventory'!C971="","",'Tree Inventory'!L971)</f>
      </c>
      <c r="J971">
        <f>IF('Tree Inventory'!C971="","",'Tree Inventory'!D971)</f>
      </c>
      <c r="K971">
        <f>IF('Tree Inventory'!C971="","",'Tree Inventory'!I971)</f>
      </c>
      <c r="L971">
        <f>IF('Tree Inventory'!C971="","",'Tree Inventory'!A971)</f>
      </c>
    </row>
    <row r="972" spans="1:12" x14ac:dyDescent="0.25">
      <c r="A972">
        <f>IF('Tree Inventory'!C972="","",'Tree Inventory'!C972)</f>
      </c>
      <c r="B972">
        <f>IF('Tree Inventory'!C972="","","Fruit Trees")</f>
      </c>
      <c r="C972">
        <f>IF('Tree Inventory'!C972="","",'Tree Inventory'!B972)</f>
      </c>
      <c r="D972">
        <f>IF('Tree Inventory'!C972="","",'Tree Inventory'!E972)</f>
      </c>
      <c r="E972">
        <f>IF('Tree Inventory'!C972="","",'Tree Inventory'!F972)</f>
      </c>
      <c r="F972">
        <f>IF('Tree Inventory'!C972="","",'Tree Inventory'!G972)</f>
      </c>
      <c r="G972">
        <f>IF('Tree Inventory'!C972="","",IF('Tree Inventory'!H972="","",TEXT('Tree Inventory'!H972,"yyyy-mm-dd")))</f>
      </c>
      <c r="H972">
        <f>IF('Tree Inventory'!C972="","",IF('Tree Inventory'!J972="Active","active","needs-review"))</f>
      </c>
      <c r="I972">
        <f>IF('Tree Inventory'!C972="","",'Tree Inventory'!L972)</f>
      </c>
      <c r="J972">
        <f>IF('Tree Inventory'!C972="","",'Tree Inventory'!D972)</f>
      </c>
      <c r="K972">
        <f>IF('Tree Inventory'!C972="","",'Tree Inventory'!I972)</f>
      </c>
      <c r="L972">
        <f>IF('Tree Inventory'!C972="","",'Tree Inventory'!A972)</f>
      </c>
    </row>
    <row r="973" spans="1:12" x14ac:dyDescent="0.25">
      <c r="A973">
        <f>IF('Tree Inventory'!C973="","",'Tree Inventory'!C973)</f>
      </c>
      <c r="B973">
        <f>IF('Tree Inventory'!C973="","","Fruit Trees")</f>
      </c>
      <c r="C973">
        <f>IF('Tree Inventory'!C973="","",'Tree Inventory'!B973)</f>
      </c>
      <c r="D973">
        <f>IF('Tree Inventory'!C973="","",'Tree Inventory'!E973)</f>
      </c>
      <c r="E973">
        <f>IF('Tree Inventory'!C973="","",'Tree Inventory'!F973)</f>
      </c>
      <c r="F973">
        <f>IF('Tree Inventory'!C973="","",'Tree Inventory'!G973)</f>
      </c>
      <c r="G973">
        <f>IF('Tree Inventory'!C973="","",IF('Tree Inventory'!H973="","",TEXT('Tree Inventory'!H973,"yyyy-mm-dd")))</f>
      </c>
      <c r="H973">
        <f>IF('Tree Inventory'!C973="","",IF('Tree Inventory'!J973="Active","active","needs-review"))</f>
      </c>
      <c r="I973">
        <f>IF('Tree Inventory'!C973="","",'Tree Inventory'!L973)</f>
      </c>
      <c r="J973">
        <f>IF('Tree Inventory'!C973="","",'Tree Inventory'!D973)</f>
      </c>
      <c r="K973">
        <f>IF('Tree Inventory'!C973="","",'Tree Inventory'!I973)</f>
      </c>
      <c r="L973">
        <f>IF('Tree Inventory'!C973="","",'Tree Inventory'!A973)</f>
      </c>
    </row>
    <row r="974" spans="1:12" x14ac:dyDescent="0.25">
      <c r="A974">
        <f>IF('Tree Inventory'!C974="","",'Tree Inventory'!C974)</f>
      </c>
      <c r="B974">
        <f>IF('Tree Inventory'!C974="","","Fruit Trees")</f>
      </c>
      <c r="C974">
        <f>IF('Tree Inventory'!C974="","",'Tree Inventory'!B974)</f>
      </c>
      <c r="D974">
        <f>IF('Tree Inventory'!C974="","",'Tree Inventory'!E974)</f>
      </c>
      <c r="E974">
        <f>IF('Tree Inventory'!C974="","",'Tree Inventory'!F974)</f>
      </c>
      <c r="F974">
        <f>IF('Tree Inventory'!C974="","",'Tree Inventory'!G974)</f>
      </c>
      <c r="G974">
        <f>IF('Tree Inventory'!C974="","",IF('Tree Inventory'!H974="","",TEXT('Tree Inventory'!H974,"yyyy-mm-dd")))</f>
      </c>
      <c r="H974">
        <f>IF('Tree Inventory'!C974="","",IF('Tree Inventory'!J974="Active","active","needs-review"))</f>
      </c>
      <c r="I974">
        <f>IF('Tree Inventory'!C974="","",'Tree Inventory'!L974)</f>
      </c>
      <c r="J974">
        <f>IF('Tree Inventory'!C974="","",'Tree Inventory'!D974)</f>
      </c>
      <c r="K974">
        <f>IF('Tree Inventory'!C974="","",'Tree Inventory'!I974)</f>
      </c>
      <c r="L974">
        <f>IF('Tree Inventory'!C974="","",'Tree Inventory'!A974)</f>
      </c>
    </row>
    <row r="975" spans="1:12" x14ac:dyDescent="0.25">
      <c r="A975">
        <f>IF('Tree Inventory'!C975="","",'Tree Inventory'!C975)</f>
      </c>
      <c r="B975">
        <f>IF('Tree Inventory'!C975="","","Fruit Trees")</f>
      </c>
      <c r="C975">
        <f>IF('Tree Inventory'!C975="","",'Tree Inventory'!B975)</f>
      </c>
      <c r="D975">
        <f>IF('Tree Inventory'!C975="","",'Tree Inventory'!E975)</f>
      </c>
      <c r="E975">
        <f>IF('Tree Inventory'!C975="","",'Tree Inventory'!F975)</f>
      </c>
      <c r="F975">
        <f>IF('Tree Inventory'!C975="","",'Tree Inventory'!G975)</f>
      </c>
      <c r="G975">
        <f>IF('Tree Inventory'!C975="","",IF('Tree Inventory'!H975="","",TEXT('Tree Inventory'!H975,"yyyy-mm-dd")))</f>
      </c>
      <c r="H975">
        <f>IF('Tree Inventory'!C975="","",IF('Tree Inventory'!J975="Active","active","needs-review"))</f>
      </c>
      <c r="I975">
        <f>IF('Tree Inventory'!C975="","",'Tree Inventory'!L975)</f>
      </c>
      <c r="J975">
        <f>IF('Tree Inventory'!C975="","",'Tree Inventory'!D975)</f>
      </c>
      <c r="K975">
        <f>IF('Tree Inventory'!C975="","",'Tree Inventory'!I975)</f>
      </c>
      <c r="L975">
        <f>IF('Tree Inventory'!C975="","",'Tree Inventory'!A975)</f>
      </c>
    </row>
    <row r="976" spans="1:12" x14ac:dyDescent="0.25">
      <c r="A976">
        <f>IF('Tree Inventory'!C976="","",'Tree Inventory'!C976)</f>
      </c>
      <c r="B976">
        <f>IF('Tree Inventory'!C976="","","Fruit Trees")</f>
      </c>
      <c r="C976">
        <f>IF('Tree Inventory'!C976="","",'Tree Inventory'!B976)</f>
      </c>
      <c r="D976">
        <f>IF('Tree Inventory'!C976="","",'Tree Inventory'!E976)</f>
      </c>
      <c r="E976">
        <f>IF('Tree Inventory'!C976="","",'Tree Inventory'!F976)</f>
      </c>
      <c r="F976">
        <f>IF('Tree Inventory'!C976="","",'Tree Inventory'!G976)</f>
      </c>
      <c r="G976">
        <f>IF('Tree Inventory'!C976="","",IF('Tree Inventory'!H976="","",TEXT('Tree Inventory'!H976,"yyyy-mm-dd")))</f>
      </c>
      <c r="H976">
        <f>IF('Tree Inventory'!C976="","",IF('Tree Inventory'!J976="Active","active","needs-review"))</f>
      </c>
      <c r="I976">
        <f>IF('Tree Inventory'!C976="","",'Tree Inventory'!L976)</f>
      </c>
      <c r="J976">
        <f>IF('Tree Inventory'!C976="","",'Tree Inventory'!D976)</f>
      </c>
      <c r="K976">
        <f>IF('Tree Inventory'!C976="","",'Tree Inventory'!I976)</f>
      </c>
      <c r="L976">
        <f>IF('Tree Inventory'!C976="","",'Tree Inventory'!A976)</f>
      </c>
    </row>
    <row r="977" spans="1:12" x14ac:dyDescent="0.25">
      <c r="A977">
        <f>IF('Tree Inventory'!C977="","",'Tree Inventory'!C977)</f>
      </c>
      <c r="B977">
        <f>IF('Tree Inventory'!C977="","","Fruit Trees")</f>
      </c>
      <c r="C977">
        <f>IF('Tree Inventory'!C977="","",'Tree Inventory'!B977)</f>
      </c>
      <c r="D977">
        <f>IF('Tree Inventory'!C977="","",'Tree Inventory'!E977)</f>
      </c>
      <c r="E977">
        <f>IF('Tree Inventory'!C977="","",'Tree Inventory'!F977)</f>
      </c>
      <c r="F977">
        <f>IF('Tree Inventory'!C977="","",'Tree Inventory'!G977)</f>
      </c>
      <c r="G977">
        <f>IF('Tree Inventory'!C977="","",IF('Tree Inventory'!H977="","",TEXT('Tree Inventory'!H977,"yyyy-mm-dd")))</f>
      </c>
      <c r="H977">
        <f>IF('Tree Inventory'!C977="","",IF('Tree Inventory'!J977="Active","active","needs-review"))</f>
      </c>
      <c r="I977">
        <f>IF('Tree Inventory'!C977="","",'Tree Inventory'!L977)</f>
      </c>
      <c r="J977">
        <f>IF('Tree Inventory'!C977="","",'Tree Inventory'!D977)</f>
      </c>
      <c r="K977">
        <f>IF('Tree Inventory'!C977="","",'Tree Inventory'!I977)</f>
      </c>
      <c r="L977">
        <f>IF('Tree Inventory'!C977="","",'Tree Inventory'!A977)</f>
      </c>
    </row>
    <row r="978" spans="1:12" x14ac:dyDescent="0.25">
      <c r="A978">
        <f>IF('Tree Inventory'!C978="","",'Tree Inventory'!C978)</f>
      </c>
      <c r="B978">
        <f>IF('Tree Inventory'!C978="","","Fruit Trees")</f>
      </c>
      <c r="C978">
        <f>IF('Tree Inventory'!C978="","",'Tree Inventory'!B978)</f>
      </c>
      <c r="D978">
        <f>IF('Tree Inventory'!C978="","",'Tree Inventory'!E978)</f>
      </c>
      <c r="E978">
        <f>IF('Tree Inventory'!C978="","",'Tree Inventory'!F978)</f>
      </c>
      <c r="F978">
        <f>IF('Tree Inventory'!C978="","",'Tree Inventory'!G978)</f>
      </c>
      <c r="G978">
        <f>IF('Tree Inventory'!C978="","",IF('Tree Inventory'!H978="","",TEXT('Tree Inventory'!H978,"yyyy-mm-dd")))</f>
      </c>
      <c r="H978">
        <f>IF('Tree Inventory'!C978="","",IF('Tree Inventory'!J978="Active","active","needs-review"))</f>
      </c>
      <c r="I978">
        <f>IF('Tree Inventory'!C978="","",'Tree Inventory'!L978)</f>
      </c>
      <c r="J978">
        <f>IF('Tree Inventory'!C978="","",'Tree Inventory'!D978)</f>
      </c>
      <c r="K978">
        <f>IF('Tree Inventory'!C978="","",'Tree Inventory'!I978)</f>
      </c>
      <c r="L978">
        <f>IF('Tree Inventory'!C978="","",'Tree Inventory'!A978)</f>
      </c>
    </row>
    <row r="979" spans="1:12" x14ac:dyDescent="0.25">
      <c r="A979">
        <f>IF('Tree Inventory'!C979="","",'Tree Inventory'!C979)</f>
      </c>
      <c r="B979">
        <f>IF('Tree Inventory'!C979="","","Fruit Trees")</f>
      </c>
      <c r="C979">
        <f>IF('Tree Inventory'!C979="","",'Tree Inventory'!B979)</f>
      </c>
      <c r="D979">
        <f>IF('Tree Inventory'!C979="","",'Tree Inventory'!E979)</f>
      </c>
      <c r="E979">
        <f>IF('Tree Inventory'!C979="","",'Tree Inventory'!F979)</f>
      </c>
      <c r="F979">
        <f>IF('Tree Inventory'!C979="","",'Tree Inventory'!G979)</f>
      </c>
      <c r="G979">
        <f>IF('Tree Inventory'!C979="","",IF('Tree Inventory'!H979="","",TEXT('Tree Inventory'!H979,"yyyy-mm-dd")))</f>
      </c>
      <c r="H979">
        <f>IF('Tree Inventory'!C979="","",IF('Tree Inventory'!J979="Active","active","needs-review"))</f>
      </c>
      <c r="I979">
        <f>IF('Tree Inventory'!C979="","",'Tree Inventory'!L979)</f>
      </c>
      <c r="J979">
        <f>IF('Tree Inventory'!C979="","",'Tree Inventory'!D979)</f>
      </c>
      <c r="K979">
        <f>IF('Tree Inventory'!C979="","",'Tree Inventory'!I979)</f>
      </c>
      <c r="L979">
        <f>IF('Tree Inventory'!C979="","",'Tree Inventory'!A979)</f>
      </c>
    </row>
    <row r="980" spans="1:12" x14ac:dyDescent="0.25">
      <c r="A980">
        <f>IF('Tree Inventory'!C980="","",'Tree Inventory'!C980)</f>
      </c>
      <c r="B980">
        <f>IF('Tree Inventory'!C980="","","Fruit Trees")</f>
      </c>
      <c r="C980">
        <f>IF('Tree Inventory'!C980="","",'Tree Inventory'!B980)</f>
      </c>
      <c r="D980">
        <f>IF('Tree Inventory'!C980="","",'Tree Inventory'!E980)</f>
      </c>
      <c r="E980">
        <f>IF('Tree Inventory'!C980="","",'Tree Inventory'!F980)</f>
      </c>
      <c r="F980">
        <f>IF('Tree Inventory'!C980="","",'Tree Inventory'!G980)</f>
      </c>
      <c r="G980">
        <f>IF('Tree Inventory'!C980="","",IF('Tree Inventory'!H980="","",TEXT('Tree Inventory'!H980,"yyyy-mm-dd")))</f>
      </c>
      <c r="H980">
        <f>IF('Tree Inventory'!C980="","",IF('Tree Inventory'!J980="Active","active","needs-review"))</f>
      </c>
      <c r="I980">
        <f>IF('Tree Inventory'!C980="","",'Tree Inventory'!L980)</f>
      </c>
      <c r="J980">
        <f>IF('Tree Inventory'!C980="","",'Tree Inventory'!D980)</f>
      </c>
      <c r="K980">
        <f>IF('Tree Inventory'!C980="","",'Tree Inventory'!I980)</f>
      </c>
      <c r="L980">
        <f>IF('Tree Inventory'!C980="","",'Tree Inventory'!A980)</f>
      </c>
    </row>
    <row r="981" spans="1:12" x14ac:dyDescent="0.25">
      <c r="A981">
        <f>IF('Tree Inventory'!C981="","",'Tree Inventory'!C981)</f>
      </c>
      <c r="B981">
        <f>IF('Tree Inventory'!C981="","","Fruit Trees")</f>
      </c>
      <c r="C981">
        <f>IF('Tree Inventory'!C981="","",'Tree Inventory'!B981)</f>
      </c>
      <c r="D981">
        <f>IF('Tree Inventory'!C981="","",'Tree Inventory'!E981)</f>
      </c>
      <c r="E981">
        <f>IF('Tree Inventory'!C981="","",'Tree Inventory'!F981)</f>
      </c>
      <c r="F981">
        <f>IF('Tree Inventory'!C981="","",'Tree Inventory'!G981)</f>
      </c>
      <c r="G981">
        <f>IF('Tree Inventory'!C981="","",IF('Tree Inventory'!H981="","",TEXT('Tree Inventory'!H981,"yyyy-mm-dd")))</f>
      </c>
      <c r="H981">
        <f>IF('Tree Inventory'!C981="","",IF('Tree Inventory'!J981="Active","active","needs-review"))</f>
      </c>
      <c r="I981">
        <f>IF('Tree Inventory'!C981="","",'Tree Inventory'!L981)</f>
      </c>
      <c r="J981">
        <f>IF('Tree Inventory'!C981="","",'Tree Inventory'!D981)</f>
      </c>
      <c r="K981">
        <f>IF('Tree Inventory'!C981="","",'Tree Inventory'!I981)</f>
      </c>
      <c r="L981">
        <f>IF('Tree Inventory'!C981="","",'Tree Inventory'!A981)</f>
      </c>
    </row>
    <row r="982" spans="1:12" x14ac:dyDescent="0.25">
      <c r="A982">
        <f>IF('Tree Inventory'!C982="","",'Tree Inventory'!C982)</f>
      </c>
      <c r="B982">
        <f>IF('Tree Inventory'!C982="","","Fruit Trees")</f>
      </c>
      <c r="C982">
        <f>IF('Tree Inventory'!C982="","",'Tree Inventory'!B982)</f>
      </c>
      <c r="D982">
        <f>IF('Tree Inventory'!C982="","",'Tree Inventory'!E982)</f>
      </c>
      <c r="E982">
        <f>IF('Tree Inventory'!C982="","",'Tree Inventory'!F982)</f>
      </c>
      <c r="F982">
        <f>IF('Tree Inventory'!C982="","",'Tree Inventory'!G982)</f>
      </c>
      <c r="G982">
        <f>IF('Tree Inventory'!C982="","",IF('Tree Inventory'!H982="","",TEXT('Tree Inventory'!H982,"yyyy-mm-dd")))</f>
      </c>
      <c r="H982">
        <f>IF('Tree Inventory'!C982="","",IF('Tree Inventory'!J982="Active","active","needs-review"))</f>
      </c>
      <c r="I982">
        <f>IF('Tree Inventory'!C982="","",'Tree Inventory'!L982)</f>
      </c>
      <c r="J982">
        <f>IF('Tree Inventory'!C982="","",'Tree Inventory'!D982)</f>
      </c>
      <c r="K982">
        <f>IF('Tree Inventory'!C982="","",'Tree Inventory'!I982)</f>
      </c>
      <c r="L982">
        <f>IF('Tree Inventory'!C982="","",'Tree Inventory'!A982)</f>
      </c>
    </row>
    <row r="983" spans="1:12" x14ac:dyDescent="0.25">
      <c r="A983">
        <f>IF('Tree Inventory'!C983="","",'Tree Inventory'!C983)</f>
      </c>
      <c r="B983">
        <f>IF('Tree Inventory'!C983="","","Fruit Trees")</f>
      </c>
      <c r="C983">
        <f>IF('Tree Inventory'!C983="","",'Tree Inventory'!B983)</f>
      </c>
      <c r="D983">
        <f>IF('Tree Inventory'!C983="","",'Tree Inventory'!E983)</f>
      </c>
      <c r="E983">
        <f>IF('Tree Inventory'!C983="","",'Tree Inventory'!F983)</f>
      </c>
      <c r="F983">
        <f>IF('Tree Inventory'!C983="","",'Tree Inventory'!G983)</f>
      </c>
      <c r="G983">
        <f>IF('Tree Inventory'!C983="","",IF('Tree Inventory'!H983="","",TEXT('Tree Inventory'!H983,"yyyy-mm-dd")))</f>
      </c>
      <c r="H983">
        <f>IF('Tree Inventory'!C983="","",IF('Tree Inventory'!J983="Active","active","needs-review"))</f>
      </c>
      <c r="I983">
        <f>IF('Tree Inventory'!C983="","",'Tree Inventory'!L983)</f>
      </c>
      <c r="J983">
        <f>IF('Tree Inventory'!C983="","",'Tree Inventory'!D983)</f>
      </c>
      <c r="K983">
        <f>IF('Tree Inventory'!C983="","",'Tree Inventory'!I983)</f>
      </c>
      <c r="L983">
        <f>IF('Tree Inventory'!C983="","",'Tree Inventory'!A983)</f>
      </c>
    </row>
    <row r="984" spans="1:12" x14ac:dyDescent="0.25">
      <c r="A984">
        <f>IF('Tree Inventory'!C984="","",'Tree Inventory'!C984)</f>
      </c>
      <c r="B984">
        <f>IF('Tree Inventory'!C984="","","Fruit Trees")</f>
      </c>
      <c r="C984">
        <f>IF('Tree Inventory'!C984="","",'Tree Inventory'!B984)</f>
      </c>
      <c r="D984">
        <f>IF('Tree Inventory'!C984="","",'Tree Inventory'!E984)</f>
      </c>
      <c r="E984">
        <f>IF('Tree Inventory'!C984="","",'Tree Inventory'!F984)</f>
      </c>
      <c r="F984">
        <f>IF('Tree Inventory'!C984="","",'Tree Inventory'!G984)</f>
      </c>
      <c r="G984">
        <f>IF('Tree Inventory'!C984="","",IF('Tree Inventory'!H984="","",TEXT('Tree Inventory'!H984,"yyyy-mm-dd")))</f>
      </c>
      <c r="H984">
        <f>IF('Tree Inventory'!C984="","",IF('Tree Inventory'!J984="Active","active","needs-review"))</f>
      </c>
      <c r="I984">
        <f>IF('Tree Inventory'!C984="","",'Tree Inventory'!L984)</f>
      </c>
      <c r="J984">
        <f>IF('Tree Inventory'!C984="","",'Tree Inventory'!D984)</f>
      </c>
      <c r="K984">
        <f>IF('Tree Inventory'!C984="","",'Tree Inventory'!I984)</f>
      </c>
      <c r="L984">
        <f>IF('Tree Inventory'!C984="","",'Tree Inventory'!A984)</f>
      </c>
    </row>
    <row r="985" spans="1:12" x14ac:dyDescent="0.25">
      <c r="A985">
        <f>IF('Tree Inventory'!C985="","",'Tree Inventory'!C985)</f>
      </c>
      <c r="B985">
        <f>IF('Tree Inventory'!C985="","","Fruit Trees")</f>
      </c>
      <c r="C985">
        <f>IF('Tree Inventory'!C985="","",'Tree Inventory'!B985)</f>
      </c>
      <c r="D985">
        <f>IF('Tree Inventory'!C985="","",'Tree Inventory'!E985)</f>
      </c>
      <c r="E985">
        <f>IF('Tree Inventory'!C985="","",'Tree Inventory'!F985)</f>
      </c>
      <c r="F985">
        <f>IF('Tree Inventory'!C985="","",'Tree Inventory'!G985)</f>
      </c>
      <c r="G985">
        <f>IF('Tree Inventory'!C985="","",IF('Tree Inventory'!H985="","",TEXT('Tree Inventory'!H985,"yyyy-mm-dd")))</f>
      </c>
      <c r="H985">
        <f>IF('Tree Inventory'!C985="","",IF('Tree Inventory'!J985="Active","active","needs-review"))</f>
      </c>
      <c r="I985">
        <f>IF('Tree Inventory'!C985="","",'Tree Inventory'!L985)</f>
      </c>
      <c r="J985">
        <f>IF('Tree Inventory'!C985="","",'Tree Inventory'!D985)</f>
      </c>
      <c r="K985">
        <f>IF('Tree Inventory'!C985="","",'Tree Inventory'!I985)</f>
      </c>
      <c r="L985">
        <f>IF('Tree Inventory'!C985="","",'Tree Inventory'!A985)</f>
      </c>
    </row>
    <row r="986" spans="1:12" x14ac:dyDescent="0.25">
      <c r="A986">
        <f>IF('Tree Inventory'!C986="","",'Tree Inventory'!C986)</f>
      </c>
      <c r="B986">
        <f>IF('Tree Inventory'!C986="","","Fruit Trees")</f>
      </c>
      <c r="C986">
        <f>IF('Tree Inventory'!C986="","",'Tree Inventory'!B986)</f>
      </c>
      <c r="D986">
        <f>IF('Tree Inventory'!C986="","",'Tree Inventory'!E986)</f>
      </c>
      <c r="E986">
        <f>IF('Tree Inventory'!C986="","",'Tree Inventory'!F986)</f>
      </c>
      <c r="F986">
        <f>IF('Tree Inventory'!C986="","",'Tree Inventory'!G986)</f>
      </c>
      <c r="G986">
        <f>IF('Tree Inventory'!C986="","",IF('Tree Inventory'!H986="","",TEXT('Tree Inventory'!H986,"yyyy-mm-dd")))</f>
      </c>
      <c r="H986">
        <f>IF('Tree Inventory'!C986="","",IF('Tree Inventory'!J986="Active","active","needs-review"))</f>
      </c>
      <c r="I986">
        <f>IF('Tree Inventory'!C986="","",'Tree Inventory'!L986)</f>
      </c>
      <c r="J986">
        <f>IF('Tree Inventory'!C986="","",'Tree Inventory'!D986)</f>
      </c>
      <c r="K986">
        <f>IF('Tree Inventory'!C986="","",'Tree Inventory'!I986)</f>
      </c>
      <c r="L986">
        <f>IF('Tree Inventory'!C986="","",'Tree Inventory'!A986)</f>
      </c>
    </row>
    <row r="987" spans="1:12" x14ac:dyDescent="0.25">
      <c r="A987">
        <f>IF('Tree Inventory'!C987="","",'Tree Inventory'!C987)</f>
      </c>
      <c r="B987">
        <f>IF('Tree Inventory'!C987="","","Fruit Trees")</f>
      </c>
      <c r="C987">
        <f>IF('Tree Inventory'!C987="","",'Tree Inventory'!B987)</f>
      </c>
      <c r="D987">
        <f>IF('Tree Inventory'!C987="","",'Tree Inventory'!E987)</f>
      </c>
      <c r="E987">
        <f>IF('Tree Inventory'!C987="","",'Tree Inventory'!F987)</f>
      </c>
      <c r="F987">
        <f>IF('Tree Inventory'!C987="","",'Tree Inventory'!G987)</f>
      </c>
      <c r="G987">
        <f>IF('Tree Inventory'!C987="","",IF('Tree Inventory'!H987="","",TEXT('Tree Inventory'!H987,"yyyy-mm-dd")))</f>
      </c>
      <c r="H987">
        <f>IF('Tree Inventory'!C987="","",IF('Tree Inventory'!J987="Active","active","needs-review"))</f>
      </c>
      <c r="I987">
        <f>IF('Tree Inventory'!C987="","",'Tree Inventory'!L987)</f>
      </c>
      <c r="J987">
        <f>IF('Tree Inventory'!C987="","",'Tree Inventory'!D987)</f>
      </c>
      <c r="K987">
        <f>IF('Tree Inventory'!C987="","",'Tree Inventory'!I987)</f>
      </c>
      <c r="L987">
        <f>IF('Tree Inventory'!C987="","",'Tree Inventory'!A987)</f>
      </c>
    </row>
    <row r="988" spans="1:12" x14ac:dyDescent="0.25">
      <c r="A988">
        <f>IF('Tree Inventory'!C988="","",'Tree Inventory'!C988)</f>
      </c>
      <c r="B988">
        <f>IF('Tree Inventory'!C988="","","Fruit Trees")</f>
      </c>
      <c r="C988">
        <f>IF('Tree Inventory'!C988="","",'Tree Inventory'!B988)</f>
      </c>
      <c r="D988">
        <f>IF('Tree Inventory'!C988="","",'Tree Inventory'!E988)</f>
      </c>
      <c r="E988">
        <f>IF('Tree Inventory'!C988="","",'Tree Inventory'!F988)</f>
      </c>
      <c r="F988">
        <f>IF('Tree Inventory'!C988="","",'Tree Inventory'!G988)</f>
      </c>
      <c r="G988">
        <f>IF('Tree Inventory'!C988="","",IF('Tree Inventory'!H988="","",TEXT('Tree Inventory'!H988,"yyyy-mm-dd")))</f>
      </c>
      <c r="H988">
        <f>IF('Tree Inventory'!C988="","",IF('Tree Inventory'!J988="Active","active","needs-review"))</f>
      </c>
      <c r="I988">
        <f>IF('Tree Inventory'!C988="","",'Tree Inventory'!L988)</f>
      </c>
      <c r="J988">
        <f>IF('Tree Inventory'!C988="","",'Tree Inventory'!D988)</f>
      </c>
      <c r="K988">
        <f>IF('Tree Inventory'!C988="","",'Tree Inventory'!I988)</f>
      </c>
      <c r="L988">
        <f>IF('Tree Inventory'!C988="","",'Tree Inventory'!A988)</f>
      </c>
    </row>
    <row r="989" spans="1:12" x14ac:dyDescent="0.25">
      <c r="A989">
        <f>IF('Tree Inventory'!C989="","",'Tree Inventory'!C989)</f>
      </c>
      <c r="B989">
        <f>IF('Tree Inventory'!C989="","","Fruit Trees")</f>
      </c>
      <c r="C989">
        <f>IF('Tree Inventory'!C989="","",'Tree Inventory'!B989)</f>
      </c>
      <c r="D989">
        <f>IF('Tree Inventory'!C989="","",'Tree Inventory'!E989)</f>
      </c>
      <c r="E989">
        <f>IF('Tree Inventory'!C989="","",'Tree Inventory'!F989)</f>
      </c>
      <c r="F989">
        <f>IF('Tree Inventory'!C989="","",'Tree Inventory'!G989)</f>
      </c>
      <c r="G989">
        <f>IF('Tree Inventory'!C989="","",IF('Tree Inventory'!H989="","",TEXT('Tree Inventory'!H989,"yyyy-mm-dd")))</f>
      </c>
      <c r="H989">
        <f>IF('Tree Inventory'!C989="","",IF('Tree Inventory'!J989="Active","active","needs-review"))</f>
      </c>
      <c r="I989">
        <f>IF('Tree Inventory'!C989="","",'Tree Inventory'!L989)</f>
      </c>
      <c r="J989">
        <f>IF('Tree Inventory'!C989="","",'Tree Inventory'!D989)</f>
      </c>
      <c r="K989">
        <f>IF('Tree Inventory'!C989="","",'Tree Inventory'!I989)</f>
      </c>
      <c r="L989">
        <f>IF('Tree Inventory'!C989="","",'Tree Inventory'!A989)</f>
      </c>
    </row>
    <row r="990" spans="1:12" x14ac:dyDescent="0.25">
      <c r="A990">
        <f>IF('Tree Inventory'!C990="","",'Tree Inventory'!C990)</f>
      </c>
      <c r="B990">
        <f>IF('Tree Inventory'!C990="","","Fruit Trees")</f>
      </c>
      <c r="C990">
        <f>IF('Tree Inventory'!C990="","",'Tree Inventory'!B990)</f>
      </c>
      <c r="D990">
        <f>IF('Tree Inventory'!C990="","",'Tree Inventory'!E990)</f>
      </c>
      <c r="E990">
        <f>IF('Tree Inventory'!C990="","",'Tree Inventory'!F990)</f>
      </c>
      <c r="F990">
        <f>IF('Tree Inventory'!C990="","",'Tree Inventory'!G990)</f>
      </c>
      <c r="G990">
        <f>IF('Tree Inventory'!C990="","",IF('Tree Inventory'!H990="","",TEXT('Tree Inventory'!H990,"yyyy-mm-dd")))</f>
      </c>
      <c r="H990">
        <f>IF('Tree Inventory'!C990="","",IF('Tree Inventory'!J990="Active","active","needs-review"))</f>
      </c>
      <c r="I990">
        <f>IF('Tree Inventory'!C990="","",'Tree Inventory'!L990)</f>
      </c>
      <c r="J990">
        <f>IF('Tree Inventory'!C990="","",'Tree Inventory'!D990)</f>
      </c>
      <c r="K990">
        <f>IF('Tree Inventory'!C990="","",'Tree Inventory'!I990)</f>
      </c>
      <c r="L990">
        <f>IF('Tree Inventory'!C990="","",'Tree Inventory'!A990)</f>
      </c>
    </row>
    <row r="991" spans="1:12" x14ac:dyDescent="0.25">
      <c r="A991">
        <f>IF('Tree Inventory'!C991="","",'Tree Inventory'!C991)</f>
      </c>
      <c r="B991">
        <f>IF('Tree Inventory'!C991="","","Fruit Trees")</f>
      </c>
      <c r="C991">
        <f>IF('Tree Inventory'!C991="","",'Tree Inventory'!B991)</f>
      </c>
      <c r="D991">
        <f>IF('Tree Inventory'!C991="","",'Tree Inventory'!E991)</f>
      </c>
      <c r="E991">
        <f>IF('Tree Inventory'!C991="","",'Tree Inventory'!F991)</f>
      </c>
      <c r="F991">
        <f>IF('Tree Inventory'!C991="","",'Tree Inventory'!G991)</f>
      </c>
      <c r="G991">
        <f>IF('Tree Inventory'!C991="","",IF('Tree Inventory'!H991="","",TEXT('Tree Inventory'!H991,"yyyy-mm-dd")))</f>
      </c>
      <c r="H991">
        <f>IF('Tree Inventory'!C991="","",IF('Tree Inventory'!J991="Active","active","needs-review"))</f>
      </c>
      <c r="I991">
        <f>IF('Tree Inventory'!C991="","",'Tree Inventory'!L991)</f>
      </c>
      <c r="J991">
        <f>IF('Tree Inventory'!C991="","",'Tree Inventory'!D991)</f>
      </c>
      <c r="K991">
        <f>IF('Tree Inventory'!C991="","",'Tree Inventory'!I991)</f>
      </c>
      <c r="L991">
        <f>IF('Tree Inventory'!C991="","",'Tree Inventory'!A991)</f>
      </c>
    </row>
    <row r="992" spans="1:12" x14ac:dyDescent="0.25">
      <c r="A992">
        <f>IF('Tree Inventory'!C992="","",'Tree Inventory'!C992)</f>
      </c>
      <c r="B992">
        <f>IF('Tree Inventory'!C992="","","Fruit Trees")</f>
      </c>
      <c r="C992">
        <f>IF('Tree Inventory'!C992="","",'Tree Inventory'!B992)</f>
      </c>
      <c r="D992">
        <f>IF('Tree Inventory'!C992="","",'Tree Inventory'!E992)</f>
      </c>
      <c r="E992">
        <f>IF('Tree Inventory'!C992="","",'Tree Inventory'!F992)</f>
      </c>
      <c r="F992">
        <f>IF('Tree Inventory'!C992="","",'Tree Inventory'!G992)</f>
      </c>
      <c r="G992">
        <f>IF('Tree Inventory'!C992="","",IF('Tree Inventory'!H992="","",TEXT('Tree Inventory'!H992,"yyyy-mm-dd")))</f>
      </c>
      <c r="H992">
        <f>IF('Tree Inventory'!C992="","",IF('Tree Inventory'!J992="Active","active","needs-review"))</f>
      </c>
      <c r="I992">
        <f>IF('Tree Inventory'!C992="","",'Tree Inventory'!L992)</f>
      </c>
      <c r="J992">
        <f>IF('Tree Inventory'!C992="","",'Tree Inventory'!D992)</f>
      </c>
      <c r="K992">
        <f>IF('Tree Inventory'!C992="","",'Tree Inventory'!I992)</f>
      </c>
      <c r="L992">
        <f>IF('Tree Inventory'!C992="","",'Tree Inventory'!A992)</f>
      </c>
    </row>
    <row r="993" spans="1:12" x14ac:dyDescent="0.25">
      <c r="A993">
        <f>IF('Tree Inventory'!C993="","",'Tree Inventory'!C993)</f>
      </c>
      <c r="B993">
        <f>IF('Tree Inventory'!C993="","","Fruit Trees")</f>
      </c>
      <c r="C993">
        <f>IF('Tree Inventory'!C993="","",'Tree Inventory'!B993)</f>
      </c>
      <c r="D993">
        <f>IF('Tree Inventory'!C993="","",'Tree Inventory'!E993)</f>
      </c>
      <c r="E993">
        <f>IF('Tree Inventory'!C993="","",'Tree Inventory'!F993)</f>
      </c>
      <c r="F993">
        <f>IF('Tree Inventory'!C993="","",'Tree Inventory'!G993)</f>
      </c>
      <c r="G993">
        <f>IF('Tree Inventory'!C993="","",IF('Tree Inventory'!H993="","",TEXT('Tree Inventory'!H993,"yyyy-mm-dd")))</f>
      </c>
      <c r="H993">
        <f>IF('Tree Inventory'!C993="","",IF('Tree Inventory'!J993="Active","active","needs-review"))</f>
      </c>
      <c r="I993">
        <f>IF('Tree Inventory'!C993="","",'Tree Inventory'!L993)</f>
      </c>
      <c r="J993">
        <f>IF('Tree Inventory'!C993="","",'Tree Inventory'!D993)</f>
      </c>
      <c r="K993">
        <f>IF('Tree Inventory'!C993="","",'Tree Inventory'!I993)</f>
      </c>
      <c r="L993">
        <f>IF('Tree Inventory'!C993="","",'Tree Inventory'!A993)</f>
      </c>
    </row>
    <row r="994" spans="1:12" x14ac:dyDescent="0.25">
      <c r="A994">
        <f>IF('Tree Inventory'!C994="","",'Tree Inventory'!C994)</f>
      </c>
      <c r="B994">
        <f>IF('Tree Inventory'!C994="","","Fruit Trees")</f>
      </c>
      <c r="C994">
        <f>IF('Tree Inventory'!C994="","",'Tree Inventory'!B994)</f>
      </c>
      <c r="D994">
        <f>IF('Tree Inventory'!C994="","",'Tree Inventory'!E994)</f>
      </c>
      <c r="E994">
        <f>IF('Tree Inventory'!C994="","",'Tree Inventory'!F994)</f>
      </c>
      <c r="F994">
        <f>IF('Tree Inventory'!C994="","",'Tree Inventory'!G994)</f>
      </c>
      <c r="G994">
        <f>IF('Tree Inventory'!C994="","",IF('Tree Inventory'!H994="","",TEXT('Tree Inventory'!H994,"yyyy-mm-dd")))</f>
      </c>
      <c r="H994">
        <f>IF('Tree Inventory'!C994="","",IF('Tree Inventory'!J994="Active","active","needs-review"))</f>
      </c>
      <c r="I994">
        <f>IF('Tree Inventory'!C994="","",'Tree Inventory'!L994)</f>
      </c>
      <c r="J994">
        <f>IF('Tree Inventory'!C994="","",'Tree Inventory'!D994)</f>
      </c>
      <c r="K994">
        <f>IF('Tree Inventory'!C994="","",'Tree Inventory'!I994)</f>
      </c>
      <c r="L994">
        <f>IF('Tree Inventory'!C994="","",'Tree Inventory'!A994)</f>
      </c>
    </row>
    <row r="995" spans="1:12" x14ac:dyDescent="0.25">
      <c r="A995">
        <f>IF('Tree Inventory'!C995="","",'Tree Inventory'!C995)</f>
      </c>
      <c r="B995">
        <f>IF('Tree Inventory'!C995="","","Fruit Trees")</f>
      </c>
      <c r="C995">
        <f>IF('Tree Inventory'!C995="","",'Tree Inventory'!B995)</f>
      </c>
      <c r="D995">
        <f>IF('Tree Inventory'!C995="","",'Tree Inventory'!E995)</f>
      </c>
      <c r="E995">
        <f>IF('Tree Inventory'!C995="","",'Tree Inventory'!F995)</f>
      </c>
      <c r="F995">
        <f>IF('Tree Inventory'!C995="","",'Tree Inventory'!G995)</f>
      </c>
      <c r="G995">
        <f>IF('Tree Inventory'!C995="","",IF('Tree Inventory'!H995="","",TEXT('Tree Inventory'!H995,"yyyy-mm-dd")))</f>
      </c>
      <c r="H995">
        <f>IF('Tree Inventory'!C995="","",IF('Tree Inventory'!J995="Active","active","needs-review"))</f>
      </c>
      <c r="I995">
        <f>IF('Tree Inventory'!C995="","",'Tree Inventory'!L995)</f>
      </c>
      <c r="J995">
        <f>IF('Tree Inventory'!C995="","",'Tree Inventory'!D995)</f>
      </c>
      <c r="K995">
        <f>IF('Tree Inventory'!C995="","",'Tree Inventory'!I995)</f>
      </c>
      <c r="L995">
        <f>IF('Tree Inventory'!C995="","",'Tree Inventory'!A995)</f>
      </c>
    </row>
    <row r="996" spans="1:12" x14ac:dyDescent="0.25">
      <c r="A996">
        <f>IF('Tree Inventory'!C996="","",'Tree Inventory'!C996)</f>
      </c>
      <c r="B996">
        <f>IF('Tree Inventory'!C996="","","Fruit Trees")</f>
      </c>
      <c r="C996">
        <f>IF('Tree Inventory'!C996="","",'Tree Inventory'!B996)</f>
      </c>
      <c r="D996">
        <f>IF('Tree Inventory'!C996="","",'Tree Inventory'!E996)</f>
      </c>
      <c r="E996">
        <f>IF('Tree Inventory'!C996="","",'Tree Inventory'!F996)</f>
      </c>
      <c r="F996">
        <f>IF('Tree Inventory'!C996="","",'Tree Inventory'!G996)</f>
      </c>
      <c r="G996">
        <f>IF('Tree Inventory'!C996="","",IF('Tree Inventory'!H996="","",TEXT('Tree Inventory'!H996,"yyyy-mm-dd")))</f>
      </c>
      <c r="H996">
        <f>IF('Tree Inventory'!C996="","",IF('Tree Inventory'!J996="Active","active","needs-review"))</f>
      </c>
      <c r="I996">
        <f>IF('Tree Inventory'!C996="","",'Tree Inventory'!L996)</f>
      </c>
      <c r="J996">
        <f>IF('Tree Inventory'!C996="","",'Tree Inventory'!D996)</f>
      </c>
      <c r="K996">
        <f>IF('Tree Inventory'!C996="","",'Tree Inventory'!I996)</f>
      </c>
      <c r="L996">
        <f>IF('Tree Inventory'!C996="","",'Tree Inventory'!A996)</f>
      </c>
    </row>
    <row r="997" spans="1:12" x14ac:dyDescent="0.25">
      <c r="A997">
        <f>IF('Tree Inventory'!C997="","",'Tree Inventory'!C997)</f>
      </c>
      <c r="B997">
        <f>IF('Tree Inventory'!C997="","","Fruit Trees")</f>
      </c>
      <c r="C997">
        <f>IF('Tree Inventory'!C997="","",'Tree Inventory'!B997)</f>
      </c>
      <c r="D997">
        <f>IF('Tree Inventory'!C997="","",'Tree Inventory'!E997)</f>
      </c>
      <c r="E997">
        <f>IF('Tree Inventory'!C997="","",'Tree Inventory'!F997)</f>
      </c>
      <c r="F997">
        <f>IF('Tree Inventory'!C997="","",'Tree Inventory'!G997)</f>
      </c>
      <c r="G997">
        <f>IF('Tree Inventory'!C997="","",IF('Tree Inventory'!H997="","",TEXT('Tree Inventory'!H997,"yyyy-mm-dd")))</f>
      </c>
      <c r="H997">
        <f>IF('Tree Inventory'!C997="","",IF('Tree Inventory'!J997="Active","active","needs-review"))</f>
      </c>
      <c r="I997">
        <f>IF('Tree Inventory'!C997="","",'Tree Inventory'!L997)</f>
      </c>
      <c r="J997">
        <f>IF('Tree Inventory'!C997="","",'Tree Inventory'!D997)</f>
      </c>
      <c r="K997">
        <f>IF('Tree Inventory'!C997="","",'Tree Inventory'!I997)</f>
      </c>
      <c r="L997">
        <f>IF('Tree Inventory'!C997="","",'Tree Inventory'!A997)</f>
      </c>
    </row>
    <row r="998" spans="1:12" x14ac:dyDescent="0.25">
      <c r="A998">
        <f>IF('Tree Inventory'!C998="","",'Tree Inventory'!C998)</f>
      </c>
      <c r="B998">
        <f>IF('Tree Inventory'!C998="","","Fruit Trees")</f>
      </c>
      <c r="C998">
        <f>IF('Tree Inventory'!C998="","",'Tree Inventory'!B998)</f>
      </c>
      <c r="D998">
        <f>IF('Tree Inventory'!C998="","",'Tree Inventory'!E998)</f>
      </c>
      <c r="E998">
        <f>IF('Tree Inventory'!C998="","",'Tree Inventory'!F998)</f>
      </c>
      <c r="F998">
        <f>IF('Tree Inventory'!C998="","",'Tree Inventory'!G998)</f>
      </c>
      <c r="G998">
        <f>IF('Tree Inventory'!C998="","",IF('Tree Inventory'!H998="","",TEXT('Tree Inventory'!H998,"yyyy-mm-dd")))</f>
      </c>
      <c r="H998">
        <f>IF('Tree Inventory'!C998="","",IF('Tree Inventory'!J998="Active","active","needs-review"))</f>
      </c>
      <c r="I998">
        <f>IF('Tree Inventory'!C998="","",'Tree Inventory'!L998)</f>
      </c>
      <c r="J998">
        <f>IF('Tree Inventory'!C998="","",'Tree Inventory'!D998)</f>
      </c>
      <c r="K998">
        <f>IF('Tree Inventory'!C998="","",'Tree Inventory'!I998)</f>
      </c>
      <c r="L998">
        <f>IF('Tree Inventory'!C998="","",'Tree Inventory'!A998)</f>
      </c>
    </row>
    <row r="999" spans="1:12" x14ac:dyDescent="0.25">
      <c r="A999">
        <f>IF('Tree Inventory'!C999="","",'Tree Inventory'!C999)</f>
      </c>
      <c r="B999">
        <f>IF('Tree Inventory'!C999="","","Fruit Trees")</f>
      </c>
      <c r="C999">
        <f>IF('Tree Inventory'!C999="","",'Tree Inventory'!B999)</f>
      </c>
      <c r="D999">
        <f>IF('Tree Inventory'!C999="","",'Tree Inventory'!E999)</f>
      </c>
      <c r="E999">
        <f>IF('Tree Inventory'!C999="","",'Tree Inventory'!F999)</f>
      </c>
      <c r="F999">
        <f>IF('Tree Inventory'!C999="","",'Tree Inventory'!G999)</f>
      </c>
      <c r="G999">
        <f>IF('Tree Inventory'!C999="","",IF('Tree Inventory'!H999="","",TEXT('Tree Inventory'!H999,"yyyy-mm-dd")))</f>
      </c>
      <c r="H999">
        <f>IF('Tree Inventory'!C999="","",IF('Tree Inventory'!J999="Active","active","needs-review"))</f>
      </c>
      <c r="I999">
        <f>IF('Tree Inventory'!C999="","",'Tree Inventory'!L999)</f>
      </c>
      <c r="J999">
        <f>IF('Tree Inventory'!C999="","",'Tree Inventory'!D999)</f>
      </c>
      <c r="K999">
        <f>IF('Tree Inventory'!C999="","",'Tree Inventory'!I999)</f>
      </c>
      <c r="L999">
        <f>IF('Tree Inventory'!C999="","",'Tree Inventory'!A999)</f>
      </c>
    </row>
    <row r="1000" spans="1:12" x14ac:dyDescent="0.25">
      <c r="A1000">
        <f>IF('Tree Inventory'!C1000="","",'Tree Inventory'!C1000)</f>
      </c>
      <c r="B1000">
        <f>IF('Tree Inventory'!C1000="","","Fruit Trees")</f>
      </c>
      <c r="C1000">
        <f>IF('Tree Inventory'!C1000="","",'Tree Inventory'!B1000)</f>
      </c>
      <c r="D1000">
        <f>IF('Tree Inventory'!C1000="","",'Tree Inventory'!E1000)</f>
      </c>
      <c r="E1000">
        <f>IF('Tree Inventory'!C1000="","",'Tree Inventory'!F1000)</f>
      </c>
      <c r="F1000">
        <f>IF('Tree Inventory'!C1000="","",'Tree Inventory'!G1000)</f>
      </c>
      <c r="G1000">
        <f>IF('Tree Inventory'!C1000="","",IF('Tree Inventory'!H1000="","",TEXT('Tree Inventory'!H1000,"yyyy-mm-dd")))</f>
      </c>
      <c r="H1000">
        <f>IF('Tree Inventory'!C1000="","",IF('Tree Inventory'!J1000="Active","active","needs-review"))</f>
      </c>
      <c r="I1000">
        <f>IF('Tree Inventory'!C1000="","",'Tree Inventory'!L1000)</f>
      </c>
      <c r="J1000">
        <f>IF('Tree Inventory'!C1000="","",'Tree Inventory'!D1000)</f>
      </c>
      <c r="K1000">
        <f>IF('Tree Inventory'!C1000="","",'Tree Inventory'!I1000)</f>
      </c>
      <c r="L1000">
        <f>IF('Tree Inventory'!C1000="","",'Tree Inventory'!A1000)</f>
      </c>
    </row>
    <row r="1001" spans="1:12" x14ac:dyDescent="0.25">
      <c r="A1001">
        <f>IF('Tree Inventory'!C1001="","",'Tree Inventory'!C1001)</f>
      </c>
      <c r="B1001">
        <f>IF('Tree Inventory'!C1001="","","Fruit Trees")</f>
      </c>
      <c r="C1001">
        <f>IF('Tree Inventory'!C1001="","",'Tree Inventory'!B1001)</f>
      </c>
      <c r="D1001">
        <f>IF('Tree Inventory'!C1001="","",'Tree Inventory'!E1001)</f>
      </c>
      <c r="E1001">
        <f>IF('Tree Inventory'!C1001="","",'Tree Inventory'!F1001)</f>
      </c>
      <c r="F1001">
        <f>IF('Tree Inventory'!C1001="","",'Tree Inventory'!G1001)</f>
      </c>
      <c r="G1001">
        <f>IF('Tree Inventory'!C1001="","",IF('Tree Inventory'!H1001="","",TEXT('Tree Inventory'!H1001,"yyyy-mm-dd")))</f>
      </c>
      <c r="H1001">
        <f>IF('Tree Inventory'!C1001="","",IF('Tree Inventory'!J1001="Active","active","needs-review"))</f>
      </c>
      <c r="I1001">
        <f>IF('Tree Inventory'!C1001="","",'Tree Inventory'!L1001)</f>
      </c>
      <c r="J1001">
        <f>IF('Tree Inventory'!C1001="","",'Tree Inventory'!D1001)</f>
      </c>
      <c r="K1001">
        <f>IF('Tree Inventory'!C1001="","",'Tree Inventory'!I1001)</f>
      </c>
      <c r="L1001">
        <f>IF('Tree Inventory'!C1001="","",'Tree Inventory'!A1001)</f>
      </c>
    </row>
    <row r="1002" spans="1:12" x14ac:dyDescent="0.25">
      <c r="A1002">
        <f>IF('Tree Inventory'!C1002="","",'Tree Inventory'!C1002)</f>
      </c>
      <c r="B1002">
        <f>IF('Tree Inventory'!C1002="","","Fruit Trees")</f>
      </c>
      <c r="C1002">
        <f>IF('Tree Inventory'!C1002="","",'Tree Inventory'!B1002)</f>
      </c>
      <c r="D1002">
        <f>IF('Tree Inventory'!C1002="","",'Tree Inventory'!E1002)</f>
      </c>
      <c r="E1002">
        <f>IF('Tree Inventory'!C1002="","",'Tree Inventory'!F1002)</f>
      </c>
      <c r="F1002">
        <f>IF('Tree Inventory'!C1002="","",'Tree Inventory'!G1002)</f>
      </c>
      <c r="G1002">
        <f>IF('Tree Inventory'!C1002="","",IF('Tree Inventory'!H1002="","",TEXT('Tree Inventory'!H1002,"yyyy-mm-dd")))</f>
      </c>
      <c r="H1002">
        <f>IF('Tree Inventory'!C1002="","",IF('Tree Inventory'!J1002="Active","active","needs-review"))</f>
      </c>
      <c r="I1002">
        <f>IF('Tree Inventory'!C1002="","",'Tree Inventory'!L1002)</f>
      </c>
      <c r="J1002">
        <f>IF('Tree Inventory'!C1002="","",'Tree Inventory'!D1002)</f>
      </c>
      <c r="K1002">
        <f>IF('Tree Inventory'!C1002="","",'Tree Inventory'!I1002)</f>
      </c>
      <c r="L1002">
        <f>IF('Tree Inventory'!C1002="","",'Tree Inventory'!A1002)</f>
      </c>
    </row>
    <row r="1003" spans="1:12" x14ac:dyDescent="0.25">
      <c r="A1003">
        <f>IF('Tree Inventory'!C1003="","",'Tree Inventory'!C1003)</f>
      </c>
      <c r="B1003">
        <f>IF('Tree Inventory'!C1003="","","Fruit Trees")</f>
      </c>
      <c r="C1003">
        <f>IF('Tree Inventory'!C1003="","",'Tree Inventory'!B1003)</f>
      </c>
      <c r="D1003">
        <f>IF('Tree Inventory'!C1003="","",'Tree Inventory'!E1003)</f>
      </c>
      <c r="E1003">
        <f>IF('Tree Inventory'!C1003="","",'Tree Inventory'!F1003)</f>
      </c>
      <c r="F1003">
        <f>IF('Tree Inventory'!C1003="","",'Tree Inventory'!G1003)</f>
      </c>
      <c r="G1003">
        <f>IF('Tree Inventory'!C1003="","",IF('Tree Inventory'!H1003="","",TEXT('Tree Inventory'!H1003,"yyyy-mm-dd")))</f>
      </c>
      <c r="H1003">
        <f>IF('Tree Inventory'!C1003="","",IF('Tree Inventory'!J1003="Active","active","needs-review"))</f>
      </c>
      <c r="I1003">
        <f>IF('Tree Inventory'!C1003="","",'Tree Inventory'!L1003)</f>
      </c>
      <c r="J1003">
        <f>IF('Tree Inventory'!C1003="","",'Tree Inventory'!D1003)</f>
      </c>
      <c r="K1003">
        <f>IF('Tree Inventory'!C1003="","",'Tree Inventory'!I1003)</f>
      </c>
      <c r="L1003">
        <f>IF('Tree Inventory'!C1003="","",'Tree Inventory'!A1003)</f>
      </c>
    </row>
    <row r="1004" spans="1:12" x14ac:dyDescent="0.25">
      <c r="A1004">
        <f>IF('Tree Inventory'!C1004="","",'Tree Inventory'!C1004)</f>
      </c>
      <c r="B1004">
        <f>IF('Tree Inventory'!C1004="","","Fruit Trees")</f>
      </c>
      <c r="C1004">
        <f>IF('Tree Inventory'!C1004="","",'Tree Inventory'!B1004)</f>
      </c>
      <c r="D1004">
        <f>IF('Tree Inventory'!C1004="","",'Tree Inventory'!E1004)</f>
      </c>
      <c r="E1004">
        <f>IF('Tree Inventory'!C1004="","",'Tree Inventory'!F1004)</f>
      </c>
      <c r="F1004">
        <f>IF('Tree Inventory'!C1004="","",'Tree Inventory'!G1004)</f>
      </c>
      <c r="G1004">
        <f>IF('Tree Inventory'!C1004="","",IF('Tree Inventory'!H1004="","",TEXT('Tree Inventory'!H1004,"yyyy-mm-dd")))</f>
      </c>
      <c r="H1004">
        <f>IF('Tree Inventory'!C1004="","",IF('Tree Inventory'!J1004="Active","active","needs-review"))</f>
      </c>
      <c r="I1004">
        <f>IF('Tree Inventory'!C1004="","",'Tree Inventory'!L1004)</f>
      </c>
      <c r="J1004">
        <f>IF('Tree Inventory'!C1004="","",'Tree Inventory'!D1004)</f>
      </c>
      <c r="K1004">
        <f>IF('Tree Inventory'!C1004="","",'Tree Inventory'!I1004)</f>
      </c>
      <c r="L1004">
        <f>IF('Tree Inventory'!C1004="","",'Tree Inventory'!A1004)</f>
      </c>
    </row>
    <row r="1005" spans="1:12" x14ac:dyDescent="0.25">
      <c r="A1005">
        <f>IF('Tree Inventory'!C1005="","",'Tree Inventory'!C1005)</f>
      </c>
      <c r="B1005">
        <f>IF('Tree Inventory'!C1005="","","Fruit Trees")</f>
      </c>
      <c r="C1005">
        <f>IF('Tree Inventory'!C1005="","",'Tree Inventory'!B1005)</f>
      </c>
      <c r="D1005">
        <f>IF('Tree Inventory'!C1005="","",'Tree Inventory'!E1005)</f>
      </c>
      <c r="E1005">
        <f>IF('Tree Inventory'!C1005="","",'Tree Inventory'!F1005)</f>
      </c>
      <c r="F1005">
        <f>IF('Tree Inventory'!C1005="","",'Tree Inventory'!G1005)</f>
      </c>
      <c r="G1005">
        <f>IF('Tree Inventory'!C1005="","",IF('Tree Inventory'!H1005="","",TEXT('Tree Inventory'!H1005,"yyyy-mm-dd")))</f>
      </c>
      <c r="H1005">
        <f>IF('Tree Inventory'!C1005="","",IF('Tree Inventory'!J1005="Active","active","needs-review"))</f>
      </c>
      <c r="I1005">
        <f>IF('Tree Inventory'!C1005="","",'Tree Inventory'!L1005)</f>
      </c>
      <c r="J1005">
        <f>IF('Tree Inventory'!C1005="","",'Tree Inventory'!D1005)</f>
      </c>
      <c r="K1005">
        <f>IF('Tree Inventory'!C1005="","",'Tree Inventory'!I1005)</f>
      </c>
      <c r="L1005">
        <f>IF('Tree Inventory'!C1005="","",'Tree Inventory'!A1005)</f>
      </c>
    </row>
    <row r="1006" spans="1:12" x14ac:dyDescent="0.25">
      <c r="A1006">
        <f>IF('Tree Inventory'!C1006="","",'Tree Inventory'!C1006)</f>
      </c>
      <c r="B1006">
        <f>IF('Tree Inventory'!C1006="","","Fruit Trees")</f>
      </c>
      <c r="C1006">
        <f>IF('Tree Inventory'!C1006="","",'Tree Inventory'!B1006)</f>
      </c>
      <c r="D1006">
        <f>IF('Tree Inventory'!C1006="","",'Tree Inventory'!E1006)</f>
      </c>
      <c r="E1006">
        <f>IF('Tree Inventory'!C1006="","",'Tree Inventory'!F1006)</f>
      </c>
      <c r="F1006">
        <f>IF('Tree Inventory'!C1006="","",'Tree Inventory'!G1006)</f>
      </c>
      <c r="G1006">
        <f>IF('Tree Inventory'!C1006="","",IF('Tree Inventory'!H1006="","",TEXT('Tree Inventory'!H1006,"yyyy-mm-dd")))</f>
      </c>
      <c r="H1006">
        <f>IF('Tree Inventory'!C1006="","",IF('Tree Inventory'!J1006="Active","active","needs-review"))</f>
      </c>
      <c r="I1006">
        <f>IF('Tree Inventory'!C1006="","",'Tree Inventory'!L1006)</f>
      </c>
      <c r="J1006">
        <f>IF('Tree Inventory'!C1006="","",'Tree Inventory'!D1006)</f>
      </c>
      <c r="K1006">
        <f>IF('Tree Inventory'!C1006="","",'Tree Inventory'!I1006)</f>
      </c>
      <c r="L1006">
        <f>IF('Tree Inventory'!C1006="","",'Tree Inventory'!A1006)</f>
      </c>
    </row>
    <row r="1007" spans="1:12" x14ac:dyDescent="0.25">
      <c r="A1007">
        <f>IF('Tree Inventory'!C1007="","",'Tree Inventory'!C1007)</f>
      </c>
      <c r="B1007">
        <f>IF('Tree Inventory'!C1007="","","Fruit Trees")</f>
      </c>
      <c r="C1007">
        <f>IF('Tree Inventory'!C1007="","",'Tree Inventory'!B1007)</f>
      </c>
      <c r="D1007">
        <f>IF('Tree Inventory'!C1007="","",'Tree Inventory'!E1007)</f>
      </c>
      <c r="E1007">
        <f>IF('Tree Inventory'!C1007="","",'Tree Inventory'!F1007)</f>
      </c>
      <c r="F1007">
        <f>IF('Tree Inventory'!C1007="","",'Tree Inventory'!G1007)</f>
      </c>
      <c r="G1007">
        <f>IF('Tree Inventory'!C1007="","",IF('Tree Inventory'!H1007="","",TEXT('Tree Inventory'!H1007,"yyyy-mm-dd")))</f>
      </c>
      <c r="H1007">
        <f>IF('Tree Inventory'!C1007="","",IF('Tree Inventory'!J1007="Active","active","needs-review"))</f>
      </c>
      <c r="I1007">
        <f>IF('Tree Inventory'!C1007="","",'Tree Inventory'!L1007)</f>
      </c>
      <c r="J1007">
        <f>IF('Tree Inventory'!C1007="","",'Tree Inventory'!D1007)</f>
      </c>
      <c r="K1007">
        <f>IF('Tree Inventory'!C1007="","",'Tree Inventory'!I1007)</f>
      </c>
      <c r="L1007">
        <f>IF('Tree Inventory'!C1007="","",'Tree Inventory'!A1007)</f>
      </c>
    </row>
    <row r="1008" spans="1:12" x14ac:dyDescent="0.25">
      <c r="A1008">
        <f>IF('Tree Inventory'!C1008="","",'Tree Inventory'!C1008)</f>
      </c>
      <c r="B1008">
        <f>IF('Tree Inventory'!C1008="","","Fruit Trees")</f>
      </c>
      <c r="C1008">
        <f>IF('Tree Inventory'!C1008="","",'Tree Inventory'!B1008)</f>
      </c>
      <c r="D1008">
        <f>IF('Tree Inventory'!C1008="","",'Tree Inventory'!E1008)</f>
      </c>
      <c r="E1008">
        <f>IF('Tree Inventory'!C1008="","",'Tree Inventory'!F1008)</f>
      </c>
      <c r="F1008">
        <f>IF('Tree Inventory'!C1008="","",'Tree Inventory'!G1008)</f>
      </c>
      <c r="G1008">
        <f>IF('Tree Inventory'!C1008="","",IF('Tree Inventory'!H1008="","",TEXT('Tree Inventory'!H1008,"yyyy-mm-dd")))</f>
      </c>
      <c r="H1008">
        <f>IF('Tree Inventory'!C1008="","",IF('Tree Inventory'!J1008="Active","active","needs-review"))</f>
      </c>
      <c r="I1008">
        <f>IF('Tree Inventory'!C1008="","",'Tree Inventory'!L1008)</f>
      </c>
      <c r="J1008">
        <f>IF('Tree Inventory'!C1008="","",'Tree Inventory'!D1008)</f>
      </c>
      <c r="K1008">
        <f>IF('Tree Inventory'!C1008="","",'Tree Inventory'!I1008)</f>
      </c>
      <c r="L1008">
        <f>IF('Tree Inventory'!C1008="","",'Tree Inventory'!A1008)</f>
      </c>
    </row>
    <row r="1009" spans="1:12" x14ac:dyDescent="0.25">
      <c r="A1009">
        <f>IF('Tree Inventory'!C1009="","",'Tree Inventory'!C1009)</f>
      </c>
      <c r="B1009">
        <f>IF('Tree Inventory'!C1009="","","Fruit Trees")</f>
      </c>
      <c r="C1009">
        <f>IF('Tree Inventory'!C1009="","",'Tree Inventory'!B1009)</f>
      </c>
      <c r="D1009">
        <f>IF('Tree Inventory'!C1009="","",'Tree Inventory'!E1009)</f>
      </c>
      <c r="E1009">
        <f>IF('Tree Inventory'!C1009="","",'Tree Inventory'!F1009)</f>
      </c>
      <c r="F1009">
        <f>IF('Tree Inventory'!C1009="","",'Tree Inventory'!G1009)</f>
      </c>
      <c r="G1009">
        <f>IF('Tree Inventory'!C1009="","",IF('Tree Inventory'!H1009="","",TEXT('Tree Inventory'!H1009,"yyyy-mm-dd")))</f>
      </c>
      <c r="H1009">
        <f>IF('Tree Inventory'!C1009="","",IF('Tree Inventory'!J1009="Active","active","needs-review"))</f>
      </c>
      <c r="I1009">
        <f>IF('Tree Inventory'!C1009="","",'Tree Inventory'!L1009)</f>
      </c>
      <c r="J1009">
        <f>IF('Tree Inventory'!C1009="","",'Tree Inventory'!D1009)</f>
      </c>
      <c r="K1009">
        <f>IF('Tree Inventory'!C1009="","",'Tree Inventory'!I1009)</f>
      </c>
      <c r="L1009">
        <f>IF('Tree Inventory'!C1009="","",'Tree Inventory'!A1009)</f>
      </c>
    </row>
    <row r="1010" spans="1:12" x14ac:dyDescent="0.25">
      <c r="A1010">
        <f>IF('Tree Inventory'!C1010="","",'Tree Inventory'!C1010)</f>
      </c>
      <c r="B1010">
        <f>IF('Tree Inventory'!C1010="","","Fruit Trees")</f>
      </c>
      <c r="C1010">
        <f>IF('Tree Inventory'!C1010="","",'Tree Inventory'!B1010)</f>
      </c>
      <c r="D1010">
        <f>IF('Tree Inventory'!C1010="","",'Tree Inventory'!E1010)</f>
      </c>
      <c r="E1010">
        <f>IF('Tree Inventory'!C1010="","",'Tree Inventory'!F1010)</f>
      </c>
      <c r="F1010">
        <f>IF('Tree Inventory'!C1010="","",'Tree Inventory'!G1010)</f>
      </c>
      <c r="G1010">
        <f>IF('Tree Inventory'!C1010="","",IF('Tree Inventory'!H1010="","",TEXT('Tree Inventory'!H1010,"yyyy-mm-dd")))</f>
      </c>
      <c r="H1010">
        <f>IF('Tree Inventory'!C1010="","",IF('Tree Inventory'!J1010="Active","active","needs-review"))</f>
      </c>
      <c r="I1010">
        <f>IF('Tree Inventory'!C1010="","",'Tree Inventory'!L1010)</f>
      </c>
      <c r="J1010">
        <f>IF('Tree Inventory'!C1010="","",'Tree Inventory'!D1010)</f>
      </c>
      <c r="K1010">
        <f>IF('Tree Inventory'!C1010="","",'Tree Inventory'!I1010)</f>
      </c>
      <c r="L1010">
        <f>IF('Tree Inventory'!C1010="","",'Tree Inventory'!A1010)</f>
      </c>
    </row>
    <row r="1011" spans="1:12" x14ac:dyDescent="0.25">
      <c r="A1011">
        <f>IF('Tree Inventory'!C1011="","",'Tree Inventory'!C1011)</f>
      </c>
      <c r="B1011">
        <f>IF('Tree Inventory'!C1011="","","Fruit Trees")</f>
      </c>
      <c r="C1011">
        <f>IF('Tree Inventory'!C1011="","",'Tree Inventory'!B1011)</f>
      </c>
      <c r="D1011">
        <f>IF('Tree Inventory'!C1011="","",'Tree Inventory'!E1011)</f>
      </c>
      <c r="E1011">
        <f>IF('Tree Inventory'!C1011="","",'Tree Inventory'!F1011)</f>
      </c>
      <c r="F1011">
        <f>IF('Tree Inventory'!C1011="","",'Tree Inventory'!G1011)</f>
      </c>
      <c r="G1011">
        <f>IF('Tree Inventory'!C1011="","",IF('Tree Inventory'!H1011="","",TEXT('Tree Inventory'!H1011,"yyyy-mm-dd")))</f>
      </c>
      <c r="H1011">
        <f>IF('Tree Inventory'!C1011="","",IF('Tree Inventory'!J1011="Active","active","needs-review"))</f>
      </c>
      <c r="I1011">
        <f>IF('Tree Inventory'!C1011="","",'Tree Inventory'!L1011)</f>
      </c>
      <c r="J1011">
        <f>IF('Tree Inventory'!C1011="","",'Tree Inventory'!D1011)</f>
      </c>
      <c r="K1011">
        <f>IF('Tree Inventory'!C1011="","",'Tree Inventory'!I1011)</f>
      </c>
      <c r="L1011">
        <f>IF('Tree Inventory'!C1011="","",'Tree Inventory'!A1011)</f>
      </c>
    </row>
    <row r="1012" spans="1:12" x14ac:dyDescent="0.25">
      <c r="A1012">
        <f>IF('Tree Inventory'!C1012="","",'Tree Inventory'!C1012)</f>
      </c>
      <c r="B1012">
        <f>IF('Tree Inventory'!C1012="","","Fruit Trees")</f>
      </c>
      <c r="C1012">
        <f>IF('Tree Inventory'!C1012="","",'Tree Inventory'!B1012)</f>
      </c>
      <c r="D1012">
        <f>IF('Tree Inventory'!C1012="","",'Tree Inventory'!E1012)</f>
      </c>
      <c r="E1012">
        <f>IF('Tree Inventory'!C1012="","",'Tree Inventory'!F1012)</f>
      </c>
      <c r="F1012">
        <f>IF('Tree Inventory'!C1012="","",'Tree Inventory'!G1012)</f>
      </c>
      <c r="G1012">
        <f>IF('Tree Inventory'!C1012="","",IF('Tree Inventory'!H1012="","",TEXT('Tree Inventory'!H1012,"yyyy-mm-dd")))</f>
      </c>
      <c r="H1012">
        <f>IF('Tree Inventory'!C1012="","",IF('Tree Inventory'!J1012="Active","active","needs-review"))</f>
      </c>
      <c r="I1012">
        <f>IF('Tree Inventory'!C1012="","",'Tree Inventory'!L1012)</f>
      </c>
      <c r="J1012">
        <f>IF('Tree Inventory'!C1012="","",'Tree Inventory'!D1012)</f>
      </c>
      <c r="K1012">
        <f>IF('Tree Inventory'!C1012="","",'Tree Inventory'!I1012)</f>
      </c>
      <c r="L1012">
        <f>IF('Tree Inventory'!C1012="","",'Tree Inventory'!A1012)</f>
      </c>
    </row>
    <row r="1013" spans="1:12" x14ac:dyDescent="0.25">
      <c r="A1013">
        <f>IF('Tree Inventory'!C1013="","",'Tree Inventory'!C1013)</f>
      </c>
      <c r="B1013">
        <f>IF('Tree Inventory'!C1013="","","Fruit Trees")</f>
      </c>
      <c r="C1013">
        <f>IF('Tree Inventory'!C1013="","",'Tree Inventory'!B1013)</f>
      </c>
      <c r="D1013">
        <f>IF('Tree Inventory'!C1013="","",'Tree Inventory'!E1013)</f>
      </c>
      <c r="E1013">
        <f>IF('Tree Inventory'!C1013="","",'Tree Inventory'!F1013)</f>
      </c>
      <c r="F1013">
        <f>IF('Tree Inventory'!C1013="","",'Tree Inventory'!G1013)</f>
      </c>
      <c r="G1013">
        <f>IF('Tree Inventory'!C1013="","",IF('Tree Inventory'!H1013="","",TEXT('Tree Inventory'!H1013,"yyyy-mm-dd")))</f>
      </c>
      <c r="H1013">
        <f>IF('Tree Inventory'!C1013="","",IF('Tree Inventory'!J1013="Active","active","needs-review"))</f>
      </c>
      <c r="I1013">
        <f>IF('Tree Inventory'!C1013="","",'Tree Inventory'!L1013)</f>
      </c>
      <c r="J1013">
        <f>IF('Tree Inventory'!C1013="","",'Tree Inventory'!D1013)</f>
      </c>
      <c r="K1013">
        <f>IF('Tree Inventory'!C1013="","",'Tree Inventory'!I1013)</f>
      </c>
      <c r="L1013">
        <f>IF('Tree Inventory'!C1013="","",'Tree Inventory'!A1013)</f>
      </c>
    </row>
    <row r="1014" spans="1:12" x14ac:dyDescent="0.25">
      <c r="A1014">
        <f>IF('Tree Inventory'!C1014="","",'Tree Inventory'!C1014)</f>
      </c>
      <c r="B1014">
        <f>IF('Tree Inventory'!C1014="","","Fruit Trees")</f>
      </c>
      <c r="C1014">
        <f>IF('Tree Inventory'!C1014="","",'Tree Inventory'!B1014)</f>
      </c>
      <c r="D1014">
        <f>IF('Tree Inventory'!C1014="","",'Tree Inventory'!E1014)</f>
      </c>
      <c r="E1014">
        <f>IF('Tree Inventory'!C1014="","",'Tree Inventory'!F1014)</f>
      </c>
      <c r="F1014">
        <f>IF('Tree Inventory'!C1014="","",'Tree Inventory'!G1014)</f>
      </c>
      <c r="G1014">
        <f>IF('Tree Inventory'!C1014="","",IF('Tree Inventory'!H1014="","",TEXT('Tree Inventory'!H1014,"yyyy-mm-dd")))</f>
      </c>
      <c r="H1014">
        <f>IF('Tree Inventory'!C1014="","",IF('Tree Inventory'!J1014="Active","active","needs-review"))</f>
      </c>
      <c r="I1014">
        <f>IF('Tree Inventory'!C1014="","",'Tree Inventory'!L1014)</f>
      </c>
      <c r="J1014">
        <f>IF('Tree Inventory'!C1014="","",'Tree Inventory'!D1014)</f>
      </c>
      <c r="K1014">
        <f>IF('Tree Inventory'!C1014="","",'Tree Inventory'!I1014)</f>
      </c>
      <c r="L1014">
        <f>IF('Tree Inventory'!C1014="","",'Tree Inventory'!A1014)</f>
      </c>
    </row>
    <row r="1015" spans="1:12" x14ac:dyDescent="0.25">
      <c r="A1015">
        <f>IF('Tree Inventory'!C1015="","",'Tree Inventory'!C1015)</f>
      </c>
      <c r="B1015">
        <f>IF('Tree Inventory'!C1015="","","Fruit Trees")</f>
      </c>
      <c r="C1015">
        <f>IF('Tree Inventory'!C1015="","",'Tree Inventory'!B1015)</f>
      </c>
      <c r="D1015">
        <f>IF('Tree Inventory'!C1015="","",'Tree Inventory'!E1015)</f>
      </c>
      <c r="E1015">
        <f>IF('Tree Inventory'!C1015="","",'Tree Inventory'!F1015)</f>
      </c>
      <c r="F1015">
        <f>IF('Tree Inventory'!C1015="","",'Tree Inventory'!G1015)</f>
      </c>
      <c r="G1015">
        <f>IF('Tree Inventory'!C1015="","",IF('Tree Inventory'!H1015="","",TEXT('Tree Inventory'!H1015,"yyyy-mm-dd")))</f>
      </c>
      <c r="H1015">
        <f>IF('Tree Inventory'!C1015="","",IF('Tree Inventory'!J1015="Active","active","needs-review"))</f>
      </c>
      <c r="I1015">
        <f>IF('Tree Inventory'!C1015="","",'Tree Inventory'!L1015)</f>
      </c>
      <c r="J1015">
        <f>IF('Tree Inventory'!C1015="","",'Tree Inventory'!D1015)</f>
      </c>
      <c r="K1015">
        <f>IF('Tree Inventory'!C1015="","",'Tree Inventory'!I1015)</f>
      </c>
      <c r="L1015">
        <f>IF('Tree Inventory'!C1015="","",'Tree Inventory'!A1015)</f>
      </c>
    </row>
    <row r="1016" spans="1:12" x14ac:dyDescent="0.25">
      <c r="A1016">
        <f>IF('Tree Inventory'!C1016="","",'Tree Inventory'!C1016)</f>
      </c>
      <c r="B1016">
        <f>IF('Tree Inventory'!C1016="","","Fruit Trees")</f>
      </c>
      <c r="C1016">
        <f>IF('Tree Inventory'!C1016="","",'Tree Inventory'!B1016)</f>
      </c>
      <c r="D1016">
        <f>IF('Tree Inventory'!C1016="","",'Tree Inventory'!E1016)</f>
      </c>
      <c r="E1016">
        <f>IF('Tree Inventory'!C1016="","",'Tree Inventory'!F1016)</f>
      </c>
      <c r="F1016">
        <f>IF('Tree Inventory'!C1016="","",'Tree Inventory'!G1016)</f>
      </c>
      <c r="G1016">
        <f>IF('Tree Inventory'!C1016="","",IF('Tree Inventory'!H1016="","",TEXT('Tree Inventory'!H1016,"yyyy-mm-dd")))</f>
      </c>
      <c r="H1016">
        <f>IF('Tree Inventory'!C1016="","",IF('Tree Inventory'!J1016="Active","active","needs-review"))</f>
      </c>
      <c r="I1016">
        <f>IF('Tree Inventory'!C1016="","",'Tree Inventory'!L1016)</f>
      </c>
      <c r="J1016">
        <f>IF('Tree Inventory'!C1016="","",'Tree Inventory'!D1016)</f>
      </c>
      <c r="K1016">
        <f>IF('Tree Inventory'!C1016="","",'Tree Inventory'!I1016)</f>
      </c>
      <c r="L1016">
        <f>IF('Tree Inventory'!C1016="","",'Tree Inventory'!A1016)</f>
      </c>
    </row>
    <row r="1017" spans="1:12" x14ac:dyDescent="0.25">
      <c r="A1017">
        <f>IF('Tree Inventory'!C1017="","",'Tree Inventory'!C1017)</f>
      </c>
      <c r="B1017">
        <f>IF('Tree Inventory'!C1017="","","Fruit Trees")</f>
      </c>
      <c r="C1017">
        <f>IF('Tree Inventory'!C1017="","",'Tree Inventory'!B1017)</f>
      </c>
      <c r="D1017">
        <f>IF('Tree Inventory'!C1017="","",'Tree Inventory'!E1017)</f>
      </c>
      <c r="E1017">
        <f>IF('Tree Inventory'!C1017="","",'Tree Inventory'!F1017)</f>
      </c>
      <c r="F1017">
        <f>IF('Tree Inventory'!C1017="","",'Tree Inventory'!G1017)</f>
      </c>
      <c r="G1017">
        <f>IF('Tree Inventory'!C1017="","",IF('Tree Inventory'!H1017="","",TEXT('Tree Inventory'!H1017,"yyyy-mm-dd")))</f>
      </c>
      <c r="H1017">
        <f>IF('Tree Inventory'!C1017="","",IF('Tree Inventory'!J1017="Active","active","needs-review"))</f>
      </c>
      <c r="I1017">
        <f>IF('Tree Inventory'!C1017="","",'Tree Inventory'!L1017)</f>
      </c>
      <c r="J1017">
        <f>IF('Tree Inventory'!C1017="","",'Tree Inventory'!D1017)</f>
      </c>
      <c r="K1017">
        <f>IF('Tree Inventory'!C1017="","",'Tree Inventory'!I1017)</f>
      </c>
      <c r="L1017">
        <f>IF('Tree Inventory'!C1017="","",'Tree Inventory'!A1017)</f>
      </c>
    </row>
    <row r="1018" spans="1:12" x14ac:dyDescent="0.25">
      <c r="A1018">
        <f>IF('Tree Inventory'!C1018="","",'Tree Inventory'!C1018)</f>
      </c>
      <c r="B1018">
        <f>IF('Tree Inventory'!C1018="","","Fruit Trees")</f>
      </c>
      <c r="C1018">
        <f>IF('Tree Inventory'!C1018="","",'Tree Inventory'!B1018)</f>
      </c>
      <c r="D1018">
        <f>IF('Tree Inventory'!C1018="","",'Tree Inventory'!E1018)</f>
      </c>
      <c r="E1018">
        <f>IF('Tree Inventory'!C1018="","",'Tree Inventory'!F1018)</f>
      </c>
      <c r="F1018">
        <f>IF('Tree Inventory'!C1018="","",'Tree Inventory'!G1018)</f>
      </c>
      <c r="G1018">
        <f>IF('Tree Inventory'!C1018="","",IF('Tree Inventory'!H1018="","",TEXT('Tree Inventory'!H1018,"yyyy-mm-dd")))</f>
      </c>
      <c r="H1018">
        <f>IF('Tree Inventory'!C1018="","",IF('Tree Inventory'!J1018="Active","active","needs-review"))</f>
      </c>
      <c r="I1018">
        <f>IF('Tree Inventory'!C1018="","",'Tree Inventory'!L1018)</f>
      </c>
      <c r="J1018">
        <f>IF('Tree Inventory'!C1018="","",'Tree Inventory'!D1018)</f>
      </c>
      <c r="K1018">
        <f>IF('Tree Inventory'!C1018="","",'Tree Inventory'!I1018)</f>
      </c>
      <c r="L1018">
        <f>IF('Tree Inventory'!C1018="","",'Tree Inventory'!A1018)</f>
      </c>
    </row>
    <row r="1019" spans="1:12" x14ac:dyDescent="0.25">
      <c r="A1019">
        <f>IF('Tree Inventory'!C1019="","",'Tree Inventory'!C1019)</f>
      </c>
      <c r="B1019">
        <f>IF('Tree Inventory'!C1019="","","Fruit Trees")</f>
      </c>
      <c r="C1019">
        <f>IF('Tree Inventory'!C1019="","",'Tree Inventory'!B1019)</f>
      </c>
      <c r="D1019">
        <f>IF('Tree Inventory'!C1019="","",'Tree Inventory'!E1019)</f>
      </c>
      <c r="E1019">
        <f>IF('Tree Inventory'!C1019="","",'Tree Inventory'!F1019)</f>
      </c>
      <c r="F1019">
        <f>IF('Tree Inventory'!C1019="","",'Tree Inventory'!G1019)</f>
      </c>
      <c r="G1019">
        <f>IF('Tree Inventory'!C1019="","",IF('Tree Inventory'!H1019="","",TEXT('Tree Inventory'!H1019,"yyyy-mm-dd")))</f>
      </c>
      <c r="H1019">
        <f>IF('Tree Inventory'!C1019="","",IF('Tree Inventory'!J1019="Active","active","needs-review"))</f>
      </c>
      <c r="I1019">
        <f>IF('Tree Inventory'!C1019="","",'Tree Inventory'!L1019)</f>
      </c>
      <c r="J1019">
        <f>IF('Tree Inventory'!C1019="","",'Tree Inventory'!D1019)</f>
      </c>
      <c r="K1019">
        <f>IF('Tree Inventory'!C1019="","",'Tree Inventory'!I1019)</f>
      </c>
      <c r="L1019">
        <f>IF('Tree Inventory'!C1019="","",'Tree Inventory'!A1019)</f>
      </c>
    </row>
    <row r="1020" spans="1:12" x14ac:dyDescent="0.25">
      <c r="A1020">
        <f>IF('Tree Inventory'!C1020="","",'Tree Inventory'!C1020)</f>
      </c>
      <c r="B1020">
        <f>IF('Tree Inventory'!C1020="","","Fruit Trees")</f>
      </c>
      <c r="C1020">
        <f>IF('Tree Inventory'!C1020="","",'Tree Inventory'!B1020)</f>
      </c>
      <c r="D1020">
        <f>IF('Tree Inventory'!C1020="","",'Tree Inventory'!E1020)</f>
      </c>
      <c r="E1020">
        <f>IF('Tree Inventory'!C1020="","",'Tree Inventory'!F1020)</f>
      </c>
      <c r="F1020">
        <f>IF('Tree Inventory'!C1020="","",'Tree Inventory'!G1020)</f>
      </c>
      <c r="G1020">
        <f>IF('Tree Inventory'!C1020="","",IF('Tree Inventory'!H1020="","",TEXT('Tree Inventory'!H1020,"yyyy-mm-dd")))</f>
      </c>
      <c r="H1020">
        <f>IF('Tree Inventory'!C1020="","",IF('Tree Inventory'!J1020="Active","active","needs-review"))</f>
      </c>
      <c r="I1020">
        <f>IF('Tree Inventory'!C1020="","",'Tree Inventory'!L1020)</f>
      </c>
      <c r="J1020">
        <f>IF('Tree Inventory'!C1020="","",'Tree Inventory'!D1020)</f>
      </c>
      <c r="K1020">
        <f>IF('Tree Inventory'!C1020="","",'Tree Inventory'!I1020)</f>
      </c>
      <c r="L1020">
        <f>IF('Tree Inventory'!C1020="","",'Tree Inventory'!A1020)</f>
      </c>
    </row>
    <row r="1021" spans="1:12" x14ac:dyDescent="0.25">
      <c r="A1021">
        <f>IF('Tree Inventory'!C1021="","",'Tree Inventory'!C1021)</f>
      </c>
      <c r="B1021">
        <f>IF('Tree Inventory'!C1021="","","Fruit Trees")</f>
      </c>
      <c r="C1021">
        <f>IF('Tree Inventory'!C1021="","",'Tree Inventory'!B1021)</f>
      </c>
      <c r="D1021">
        <f>IF('Tree Inventory'!C1021="","",'Tree Inventory'!E1021)</f>
      </c>
      <c r="E1021">
        <f>IF('Tree Inventory'!C1021="","",'Tree Inventory'!F1021)</f>
      </c>
      <c r="F1021">
        <f>IF('Tree Inventory'!C1021="","",'Tree Inventory'!G1021)</f>
      </c>
      <c r="G1021">
        <f>IF('Tree Inventory'!C1021="","",IF('Tree Inventory'!H1021="","",TEXT('Tree Inventory'!H1021,"yyyy-mm-dd")))</f>
      </c>
      <c r="H1021">
        <f>IF('Tree Inventory'!C1021="","",IF('Tree Inventory'!J1021="Active","active","needs-review"))</f>
      </c>
      <c r="I1021">
        <f>IF('Tree Inventory'!C1021="","",'Tree Inventory'!L1021)</f>
      </c>
      <c r="J1021">
        <f>IF('Tree Inventory'!C1021="","",'Tree Inventory'!D1021)</f>
      </c>
      <c r="K1021">
        <f>IF('Tree Inventory'!C1021="","",'Tree Inventory'!I1021)</f>
      </c>
      <c r="L1021">
        <f>IF('Tree Inventory'!C1021="","",'Tree Inventory'!A1021)</f>
      </c>
    </row>
    <row r="1022" spans="1:12" x14ac:dyDescent="0.25">
      <c r="A1022">
        <f>IF('Tree Inventory'!C1022="","",'Tree Inventory'!C1022)</f>
      </c>
      <c r="B1022">
        <f>IF('Tree Inventory'!C1022="","","Fruit Trees")</f>
      </c>
      <c r="C1022">
        <f>IF('Tree Inventory'!C1022="","",'Tree Inventory'!B1022)</f>
      </c>
      <c r="D1022">
        <f>IF('Tree Inventory'!C1022="","",'Tree Inventory'!E1022)</f>
      </c>
      <c r="E1022">
        <f>IF('Tree Inventory'!C1022="","",'Tree Inventory'!F1022)</f>
      </c>
      <c r="F1022">
        <f>IF('Tree Inventory'!C1022="","",'Tree Inventory'!G1022)</f>
      </c>
      <c r="G1022">
        <f>IF('Tree Inventory'!C1022="","",IF('Tree Inventory'!H1022="","",TEXT('Tree Inventory'!H1022,"yyyy-mm-dd")))</f>
      </c>
      <c r="H1022">
        <f>IF('Tree Inventory'!C1022="","",IF('Tree Inventory'!J1022="Active","active","needs-review"))</f>
      </c>
      <c r="I1022">
        <f>IF('Tree Inventory'!C1022="","",'Tree Inventory'!L1022)</f>
      </c>
      <c r="J1022">
        <f>IF('Tree Inventory'!C1022="","",'Tree Inventory'!D1022)</f>
      </c>
      <c r="K1022">
        <f>IF('Tree Inventory'!C1022="","",'Tree Inventory'!I1022)</f>
      </c>
      <c r="L1022">
        <f>IF('Tree Inventory'!C1022="","",'Tree Inventory'!A1022)</f>
      </c>
    </row>
    <row r="1023" spans="1:12" x14ac:dyDescent="0.25">
      <c r="A1023">
        <f>IF('Tree Inventory'!C1023="","",'Tree Inventory'!C1023)</f>
      </c>
      <c r="B1023">
        <f>IF('Tree Inventory'!C1023="","","Fruit Trees")</f>
      </c>
      <c r="C1023">
        <f>IF('Tree Inventory'!C1023="","",'Tree Inventory'!B1023)</f>
      </c>
      <c r="D1023">
        <f>IF('Tree Inventory'!C1023="","",'Tree Inventory'!E1023)</f>
      </c>
      <c r="E1023">
        <f>IF('Tree Inventory'!C1023="","",'Tree Inventory'!F1023)</f>
      </c>
      <c r="F1023">
        <f>IF('Tree Inventory'!C1023="","",'Tree Inventory'!G1023)</f>
      </c>
      <c r="G1023">
        <f>IF('Tree Inventory'!C1023="","",IF('Tree Inventory'!H1023="","",TEXT('Tree Inventory'!H1023,"yyyy-mm-dd")))</f>
      </c>
      <c r="H1023">
        <f>IF('Tree Inventory'!C1023="","",IF('Tree Inventory'!J1023="Active","active","needs-review"))</f>
      </c>
      <c r="I1023">
        <f>IF('Tree Inventory'!C1023="","",'Tree Inventory'!L1023)</f>
      </c>
      <c r="J1023">
        <f>IF('Tree Inventory'!C1023="","",'Tree Inventory'!D1023)</f>
      </c>
      <c r="K1023">
        <f>IF('Tree Inventory'!C1023="","",'Tree Inventory'!I1023)</f>
      </c>
      <c r="L1023">
        <f>IF('Tree Inventory'!C1023="","",'Tree Inventory'!A1023)</f>
      </c>
    </row>
    <row r="1024" spans="1:12" x14ac:dyDescent="0.25">
      <c r="A1024">
        <f>IF('Tree Inventory'!C1024="","",'Tree Inventory'!C1024)</f>
      </c>
      <c r="B1024">
        <f>IF('Tree Inventory'!C1024="","","Fruit Trees")</f>
      </c>
      <c r="C1024">
        <f>IF('Tree Inventory'!C1024="","",'Tree Inventory'!B1024)</f>
      </c>
      <c r="D1024">
        <f>IF('Tree Inventory'!C1024="","",'Tree Inventory'!E1024)</f>
      </c>
      <c r="E1024">
        <f>IF('Tree Inventory'!C1024="","",'Tree Inventory'!F1024)</f>
      </c>
      <c r="F1024">
        <f>IF('Tree Inventory'!C1024="","",'Tree Inventory'!G1024)</f>
      </c>
      <c r="G1024">
        <f>IF('Tree Inventory'!C1024="","",IF('Tree Inventory'!H1024="","",TEXT('Tree Inventory'!H1024,"yyyy-mm-dd")))</f>
      </c>
      <c r="H1024">
        <f>IF('Tree Inventory'!C1024="","",IF('Tree Inventory'!J1024="Active","active","needs-review"))</f>
      </c>
      <c r="I1024">
        <f>IF('Tree Inventory'!C1024="","",'Tree Inventory'!L1024)</f>
      </c>
      <c r="J1024">
        <f>IF('Tree Inventory'!C1024="","",'Tree Inventory'!D1024)</f>
      </c>
      <c r="K1024">
        <f>IF('Tree Inventory'!C1024="","",'Tree Inventory'!I1024)</f>
      </c>
      <c r="L1024">
        <f>IF('Tree Inventory'!C1024="","",'Tree Inventory'!A1024)</f>
      </c>
    </row>
    <row r="1025" spans="1:12" x14ac:dyDescent="0.25">
      <c r="A1025">
        <f>IF('Tree Inventory'!C1025="","",'Tree Inventory'!C1025)</f>
      </c>
      <c r="B1025">
        <f>IF('Tree Inventory'!C1025="","","Fruit Trees")</f>
      </c>
      <c r="C1025">
        <f>IF('Tree Inventory'!C1025="","",'Tree Inventory'!B1025)</f>
      </c>
      <c r="D1025">
        <f>IF('Tree Inventory'!C1025="","",'Tree Inventory'!E1025)</f>
      </c>
      <c r="E1025">
        <f>IF('Tree Inventory'!C1025="","",'Tree Inventory'!F1025)</f>
      </c>
      <c r="F1025">
        <f>IF('Tree Inventory'!C1025="","",'Tree Inventory'!G1025)</f>
      </c>
      <c r="G1025">
        <f>IF('Tree Inventory'!C1025="","",IF('Tree Inventory'!H1025="","",TEXT('Tree Inventory'!H1025,"yyyy-mm-dd")))</f>
      </c>
      <c r="H1025">
        <f>IF('Tree Inventory'!C1025="","",IF('Tree Inventory'!J1025="Active","active","needs-review"))</f>
      </c>
      <c r="I1025">
        <f>IF('Tree Inventory'!C1025="","",'Tree Inventory'!L1025)</f>
      </c>
      <c r="J1025">
        <f>IF('Tree Inventory'!C1025="","",'Tree Inventory'!D1025)</f>
      </c>
      <c r="K1025">
        <f>IF('Tree Inventory'!C1025="","",'Tree Inventory'!I1025)</f>
      </c>
      <c r="L1025">
        <f>IF('Tree Inventory'!C1025="","",'Tree Inventory'!A1025)</f>
      </c>
    </row>
    <row r="1026" spans="1:12" x14ac:dyDescent="0.25">
      <c r="A1026">
        <f>IF('Tree Inventory'!C1026="","",'Tree Inventory'!C1026)</f>
      </c>
      <c r="B1026">
        <f>IF('Tree Inventory'!C1026="","","Fruit Trees")</f>
      </c>
      <c r="C1026">
        <f>IF('Tree Inventory'!C1026="","",'Tree Inventory'!B1026)</f>
      </c>
      <c r="D1026">
        <f>IF('Tree Inventory'!C1026="","",'Tree Inventory'!E1026)</f>
      </c>
      <c r="E1026">
        <f>IF('Tree Inventory'!C1026="","",'Tree Inventory'!F1026)</f>
      </c>
      <c r="F1026">
        <f>IF('Tree Inventory'!C1026="","",'Tree Inventory'!G1026)</f>
      </c>
      <c r="G1026">
        <f>IF('Tree Inventory'!C1026="","",IF('Tree Inventory'!H1026="","",TEXT('Tree Inventory'!H1026,"yyyy-mm-dd")))</f>
      </c>
      <c r="H1026">
        <f>IF('Tree Inventory'!C1026="","",IF('Tree Inventory'!J1026="Active","active","needs-review"))</f>
      </c>
      <c r="I1026">
        <f>IF('Tree Inventory'!C1026="","",'Tree Inventory'!L1026)</f>
      </c>
      <c r="J1026">
        <f>IF('Tree Inventory'!C1026="","",'Tree Inventory'!D1026)</f>
      </c>
      <c r="K1026">
        <f>IF('Tree Inventory'!C1026="","",'Tree Inventory'!I1026)</f>
      </c>
      <c r="L1026">
        <f>IF('Tree Inventory'!C1026="","",'Tree Inventory'!A1026)</f>
      </c>
    </row>
    <row r="1027" spans="1:12" x14ac:dyDescent="0.25">
      <c r="A1027">
        <f>IF('Tree Inventory'!C1027="","",'Tree Inventory'!C1027)</f>
      </c>
      <c r="B1027">
        <f>IF('Tree Inventory'!C1027="","","Fruit Trees")</f>
      </c>
      <c r="C1027">
        <f>IF('Tree Inventory'!C1027="","",'Tree Inventory'!B1027)</f>
      </c>
      <c r="D1027">
        <f>IF('Tree Inventory'!C1027="","",'Tree Inventory'!E1027)</f>
      </c>
      <c r="E1027">
        <f>IF('Tree Inventory'!C1027="","",'Tree Inventory'!F1027)</f>
      </c>
      <c r="F1027">
        <f>IF('Tree Inventory'!C1027="","",'Tree Inventory'!G1027)</f>
      </c>
      <c r="G1027">
        <f>IF('Tree Inventory'!C1027="","",IF('Tree Inventory'!H1027="","",TEXT('Tree Inventory'!H1027,"yyyy-mm-dd")))</f>
      </c>
      <c r="H1027">
        <f>IF('Tree Inventory'!C1027="","",IF('Tree Inventory'!J1027="Active","active","needs-review"))</f>
      </c>
      <c r="I1027">
        <f>IF('Tree Inventory'!C1027="","",'Tree Inventory'!L1027)</f>
      </c>
      <c r="J1027">
        <f>IF('Tree Inventory'!C1027="","",'Tree Inventory'!D1027)</f>
      </c>
      <c r="K1027">
        <f>IF('Tree Inventory'!C1027="","",'Tree Inventory'!I1027)</f>
      </c>
      <c r="L1027">
        <f>IF('Tree Inventory'!C1027="","",'Tree Inventory'!A1027)</f>
      </c>
    </row>
    <row r="1028" spans="1:12" x14ac:dyDescent="0.25">
      <c r="A1028">
        <f>IF('Tree Inventory'!C1028="","",'Tree Inventory'!C1028)</f>
      </c>
      <c r="B1028">
        <f>IF('Tree Inventory'!C1028="","","Fruit Trees")</f>
      </c>
      <c r="C1028">
        <f>IF('Tree Inventory'!C1028="","",'Tree Inventory'!B1028)</f>
      </c>
      <c r="D1028">
        <f>IF('Tree Inventory'!C1028="","",'Tree Inventory'!E1028)</f>
      </c>
      <c r="E1028">
        <f>IF('Tree Inventory'!C1028="","",'Tree Inventory'!F1028)</f>
      </c>
      <c r="F1028">
        <f>IF('Tree Inventory'!C1028="","",'Tree Inventory'!G1028)</f>
      </c>
      <c r="G1028">
        <f>IF('Tree Inventory'!C1028="","",IF('Tree Inventory'!H1028="","",TEXT('Tree Inventory'!H1028,"yyyy-mm-dd")))</f>
      </c>
      <c r="H1028">
        <f>IF('Tree Inventory'!C1028="","",IF('Tree Inventory'!J1028="Active","active","needs-review"))</f>
      </c>
      <c r="I1028">
        <f>IF('Tree Inventory'!C1028="","",'Tree Inventory'!L1028)</f>
      </c>
      <c r="J1028">
        <f>IF('Tree Inventory'!C1028="","",'Tree Inventory'!D1028)</f>
      </c>
      <c r="K1028">
        <f>IF('Tree Inventory'!C1028="","",'Tree Inventory'!I1028)</f>
      </c>
      <c r="L1028">
        <f>IF('Tree Inventory'!C1028="","",'Tree Inventory'!A1028)</f>
      </c>
    </row>
    <row r="1029" spans="1:12" x14ac:dyDescent="0.25">
      <c r="A1029">
        <f>IF('Tree Inventory'!C1029="","",'Tree Inventory'!C1029)</f>
      </c>
      <c r="B1029">
        <f>IF('Tree Inventory'!C1029="","","Fruit Trees")</f>
      </c>
      <c r="C1029">
        <f>IF('Tree Inventory'!C1029="","",'Tree Inventory'!B1029)</f>
      </c>
      <c r="D1029">
        <f>IF('Tree Inventory'!C1029="","",'Tree Inventory'!E1029)</f>
      </c>
      <c r="E1029">
        <f>IF('Tree Inventory'!C1029="","",'Tree Inventory'!F1029)</f>
      </c>
      <c r="F1029">
        <f>IF('Tree Inventory'!C1029="","",'Tree Inventory'!G1029)</f>
      </c>
      <c r="G1029">
        <f>IF('Tree Inventory'!C1029="","",IF('Tree Inventory'!H1029="","",TEXT('Tree Inventory'!H1029,"yyyy-mm-dd")))</f>
      </c>
      <c r="H1029">
        <f>IF('Tree Inventory'!C1029="","",IF('Tree Inventory'!J1029="Active","active","needs-review"))</f>
      </c>
      <c r="I1029">
        <f>IF('Tree Inventory'!C1029="","",'Tree Inventory'!L1029)</f>
      </c>
      <c r="J1029">
        <f>IF('Tree Inventory'!C1029="","",'Tree Inventory'!D1029)</f>
      </c>
      <c r="K1029">
        <f>IF('Tree Inventory'!C1029="","",'Tree Inventory'!I1029)</f>
      </c>
      <c r="L1029">
        <f>IF('Tree Inventory'!C1029="","",'Tree Inventory'!A1029)</f>
      </c>
    </row>
    <row r="1030" spans="1:12" x14ac:dyDescent="0.25">
      <c r="A1030">
        <f>IF('Tree Inventory'!C1030="","",'Tree Inventory'!C1030)</f>
      </c>
      <c r="B1030">
        <f>IF('Tree Inventory'!C1030="","","Fruit Trees")</f>
      </c>
      <c r="C1030">
        <f>IF('Tree Inventory'!C1030="","",'Tree Inventory'!B1030)</f>
      </c>
      <c r="D1030">
        <f>IF('Tree Inventory'!C1030="","",'Tree Inventory'!E1030)</f>
      </c>
      <c r="E1030">
        <f>IF('Tree Inventory'!C1030="","",'Tree Inventory'!F1030)</f>
      </c>
      <c r="F1030">
        <f>IF('Tree Inventory'!C1030="","",'Tree Inventory'!G1030)</f>
      </c>
      <c r="G1030">
        <f>IF('Tree Inventory'!C1030="","",IF('Tree Inventory'!H1030="","",TEXT('Tree Inventory'!H1030,"yyyy-mm-dd")))</f>
      </c>
      <c r="H1030">
        <f>IF('Tree Inventory'!C1030="","",IF('Tree Inventory'!J1030="Active","active","needs-review"))</f>
      </c>
      <c r="I1030">
        <f>IF('Tree Inventory'!C1030="","",'Tree Inventory'!L1030)</f>
      </c>
      <c r="J1030">
        <f>IF('Tree Inventory'!C1030="","",'Tree Inventory'!D1030)</f>
      </c>
      <c r="K1030">
        <f>IF('Tree Inventory'!C1030="","",'Tree Inventory'!I1030)</f>
      </c>
      <c r="L1030">
        <f>IF('Tree Inventory'!C1030="","",'Tree Inventory'!A1030)</f>
      </c>
    </row>
    <row r="1031" spans="1:12" x14ac:dyDescent="0.25">
      <c r="A1031">
        <f>IF('Tree Inventory'!C1031="","",'Tree Inventory'!C1031)</f>
      </c>
      <c r="B1031">
        <f>IF('Tree Inventory'!C1031="","","Fruit Trees")</f>
      </c>
      <c r="C1031">
        <f>IF('Tree Inventory'!C1031="","",'Tree Inventory'!B1031)</f>
      </c>
      <c r="D1031">
        <f>IF('Tree Inventory'!C1031="","",'Tree Inventory'!E1031)</f>
      </c>
      <c r="E1031">
        <f>IF('Tree Inventory'!C1031="","",'Tree Inventory'!F1031)</f>
      </c>
      <c r="F1031">
        <f>IF('Tree Inventory'!C1031="","",'Tree Inventory'!G1031)</f>
      </c>
      <c r="G1031">
        <f>IF('Tree Inventory'!C1031="","",IF('Tree Inventory'!H1031="","",TEXT('Tree Inventory'!H1031,"yyyy-mm-dd")))</f>
      </c>
      <c r="H1031">
        <f>IF('Tree Inventory'!C1031="","",IF('Tree Inventory'!J1031="Active","active","needs-review"))</f>
      </c>
      <c r="I1031">
        <f>IF('Tree Inventory'!C1031="","",'Tree Inventory'!L1031)</f>
      </c>
      <c r="J1031">
        <f>IF('Tree Inventory'!C1031="","",'Tree Inventory'!D1031)</f>
      </c>
      <c r="K1031">
        <f>IF('Tree Inventory'!C1031="","",'Tree Inventory'!I1031)</f>
      </c>
      <c r="L1031">
        <f>IF('Tree Inventory'!C1031="","",'Tree Inventory'!A1031)</f>
      </c>
    </row>
    <row r="1032" spans="1:12" x14ac:dyDescent="0.25">
      <c r="A1032">
        <f>IF('Tree Inventory'!C1032="","",'Tree Inventory'!C1032)</f>
      </c>
      <c r="B1032">
        <f>IF('Tree Inventory'!C1032="","","Fruit Trees")</f>
      </c>
      <c r="C1032">
        <f>IF('Tree Inventory'!C1032="","",'Tree Inventory'!B1032)</f>
      </c>
      <c r="D1032">
        <f>IF('Tree Inventory'!C1032="","",'Tree Inventory'!E1032)</f>
      </c>
      <c r="E1032">
        <f>IF('Tree Inventory'!C1032="","",'Tree Inventory'!F1032)</f>
      </c>
      <c r="F1032">
        <f>IF('Tree Inventory'!C1032="","",'Tree Inventory'!G1032)</f>
      </c>
      <c r="G1032">
        <f>IF('Tree Inventory'!C1032="","",IF('Tree Inventory'!H1032="","",TEXT('Tree Inventory'!H1032,"yyyy-mm-dd")))</f>
      </c>
      <c r="H1032">
        <f>IF('Tree Inventory'!C1032="","",IF('Tree Inventory'!J1032="Active","active","needs-review"))</f>
      </c>
      <c r="I1032">
        <f>IF('Tree Inventory'!C1032="","",'Tree Inventory'!L1032)</f>
      </c>
      <c r="J1032">
        <f>IF('Tree Inventory'!C1032="","",'Tree Inventory'!D1032)</f>
      </c>
      <c r="K1032">
        <f>IF('Tree Inventory'!C1032="","",'Tree Inventory'!I1032)</f>
      </c>
      <c r="L1032">
        <f>IF('Tree Inventory'!C1032="","",'Tree Inventory'!A1032)</f>
      </c>
    </row>
    <row r="1033" spans="1:12" x14ac:dyDescent="0.25">
      <c r="A1033">
        <f>IF('Tree Inventory'!C1033="","",'Tree Inventory'!C1033)</f>
      </c>
      <c r="B1033">
        <f>IF('Tree Inventory'!C1033="","","Fruit Trees")</f>
      </c>
      <c r="C1033">
        <f>IF('Tree Inventory'!C1033="","",'Tree Inventory'!B1033)</f>
      </c>
      <c r="D1033">
        <f>IF('Tree Inventory'!C1033="","",'Tree Inventory'!E1033)</f>
      </c>
      <c r="E1033">
        <f>IF('Tree Inventory'!C1033="","",'Tree Inventory'!F1033)</f>
      </c>
      <c r="F1033">
        <f>IF('Tree Inventory'!C1033="","",'Tree Inventory'!G1033)</f>
      </c>
      <c r="G1033">
        <f>IF('Tree Inventory'!C1033="","",IF('Tree Inventory'!H1033="","",TEXT('Tree Inventory'!H1033,"yyyy-mm-dd")))</f>
      </c>
      <c r="H1033">
        <f>IF('Tree Inventory'!C1033="","",IF('Tree Inventory'!J1033="Active","active","needs-review"))</f>
      </c>
      <c r="I1033">
        <f>IF('Tree Inventory'!C1033="","",'Tree Inventory'!L1033)</f>
      </c>
      <c r="J1033">
        <f>IF('Tree Inventory'!C1033="","",'Tree Inventory'!D1033)</f>
      </c>
      <c r="K1033">
        <f>IF('Tree Inventory'!C1033="","",'Tree Inventory'!I1033)</f>
      </c>
      <c r="L1033">
        <f>IF('Tree Inventory'!C1033="","",'Tree Inventory'!A1033)</f>
      </c>
    </row>
    <row r="1034" spans="1:12" x14ac:dyDescent="0.25">
      <c r="A1034">
        <f>IF('Tree Inventory'!C1034="","",'Tree Inventory'!C1034)</f>
      </c>
      <c r="B1034">
        <f>IF('Tree Inventory'!C1034="","","Fruit Trees")</f>
      </c>
      <c r="C1034">
        <f>IF('Tree Inventory'!C1034="","",'Tree Inventory'!B1034)</f>
      </c>
      <c r="D1034">
        <f>IF('Tree Inventory'!C1034="","",'Tree Inventory'!E1034)</f>
      </c>
      <c r="E1034">
        <f>IF('Tree Inventory'!C1034="","",'Tree Inventory'!F1034)</f>
      </c>
      <c r="F1034">
        <f>IF('Tree Inventory'!C1034="","",'Tree Inventory'!G1034)</f>
      </c>
      <c r="G1034">
        <f>IF('Tree Inventory'!C1034="","",IF('Tree Inventory'!H1034="","",TEXT('Tree Inventory'!H1034,"yyyy-mm-dd")))</f>
      </c>
      <c r="H1034">
        <f>IF('Tree Inventory'!C1034="","",IF('Tree Inventory'!J1034="Active","active","needs-review"))</f>
      </c>
      <c r="I1034">
        <f>IF('Tree Inventory'!C1034="","",'Tree Inventory'!L1034)</f>
      </c>
      <c r="J1034">
        <f>IF('Tree Inventory'!C1034="","",'Tree Inventory'!D1034)</f>
      </c>
      <c r="K1034">
        <f>IF('Tree Inventory'!C1034="","",'Tree Inventory'!I1034)</f>
      </c>
      <c r="L1034">
        <f>IF('Tree Inventory'!C1034="","",'Tree Inventory'!A1034)</f>
      </c>
    </row>
    <row r="1035" spans="1:12" x14ac:dyDescent="0.25">
      <c r="A1035">
        <f>IF('Tree Inventory'!C1035="","",'Tree Inventory'!C1035)</f>
      </c>
      <c r="B1035">
        <f>IF('Tree Inventory'!C1035="","","Fruit Trees")</f>
      </c>
      <c r="C1035">
        <f>IF('Tree Inventory'!C1035="","",'Tree Inventory'!B1035)</f>
      </c>
      <c r="D1035">
        <f>IF('Tree Inventory'!C1035="","",'Tree Inventory'!E1035)</f>
      </c>
      <c r="E1035">
        <f>IF('Tree Inventory'!C1035="","",'Tree Inventory'!F1035)</f>
      </c>
      <c r="F1035">
        <f>IF('Tree Inventory'!C1035="","",'Tree Inventory'!G1035)</f>
      </c>
      <c r="G1035">
        <f>IF('Tree Inventory'!C1035="","",IF('Tree Inventory'!H1035="","",TEXT('Tree Inventory'!H1035,"yyyy-mm-dd")))</f>
      </c>
      <c r="H1035">
        <f>IF('Tree Inventory'!C1035="","",IF('Tree Inventory'!J1035="Active","active","needs-review"))</f>
      </c>
      <c r="I1035">
        <f>IF('Tree Inventory'!C1035="","",'Tree Inventory'!L1035)</f>
      </c>
      <c r="J1035">
        <f>IF('Tree Inventory'!C1035="","",'Tree Inventory'!D1035)</f>
      </c>
      <c r="K1035">
        <f>IF('Tree Inventory'!C1035="","",'Tree Inventory'!I1035)</f>
      </c>
      <c r="L1035">
        <f>IF('Tree Inventory'!C1035="","",'Tree Inventory'!A1035)</f>
      </c>
    </row>
    <row r="1036" spans="1:12" x14ac:dyDescent="0.25">
      <c r="A1036">
        <f>IF('Tree Inventory'!C1036="","",'Tree Inventory'!C1036)</f>
      </c>
      <c r="B1036">
        <f>IF('Tree Inventory'!C1036="","","Fruit Trees")</f>
      </c>
      <c r="C1036">
        <f>IF('Tree Inventory'!C1036="","",'Tree Inventory'!B1036)</f>
      </c>
      <c r="D1036">
        <f>IF('Tree Inventory'!C1036="","",'Tree Inventory'!E1036)</f>
      </c>
      <c r="E1036">
        <f>IF('Tree Inventory'!C1036="","",'Tree Inventory'!F1036)</f>
      </c>
      <c r="F1036">
        <f>IF('Tree Inventory'!C1036="","",'Tree Inventory'!G1036)</f>
      </c>
      <c r="G1036">
        <f>IF('Tree Inventory'!C1036="","",IF('Tree Inventory'!H1036="","",TEXT('Tree Inventory'!H1036,"yyyy-mm-dd")))</f>
      </c>
      <c r="H1036">
        <f>IF('Tree Inventory'!C1036="","",IF('Tree Inventory'!J1036="Active","active","needs-review"))</f>
      </c>
      <c r="I1036">
        <f>IF('Tree Inventory'!C1036="","",'Tree Inventory'!L1036)</f>
      </c>
      <c r="J1036">
        <f>IF('Tree Inventory'!C1036="","",'Tree Inventory'!D1036)</f>
      </c>
      <c r="K1036">
        <f>IF('Tree Inventory'!C1036="","",'Tree Inventory'!I1036)</f>
      </c>
      <c r="L1036">
        <f>IF('Tree Inventory'!C1036="","",'Tree Inventory'!A1036)</f>
      </c>
    </row>
    <row r="1037" spans="1:12" x14ac:dyDescent="0.25">
      <c r="A1037">
        <f>IF('Tree Inventory'!C1037="","",'Tree Inventory'!C1037)</f>
      </c>
      <c r="B1037">
        <f>IF('Tree Inventory'!C1037="","","Fruit Trees")</f>
      </c>
      <c r="C1037">
        <f>IF('Tree Inventory'!C1037="","",'Tree Inventory'!B1037)</f>
      </c>
      <c r="D1037">
        <f>IF('Tree Inventory'!C1037="","",'Tree Inventory'!E1037)</f>
      </c>
      <c r="E1037">
        <f>IF('Tree Inventory'!C1037="","",'Tree Inventory'!F1037)</f>
      </c>
      <c r="F1037">
        <f>IF('Tree Inventory'!C1037="","",'Tree Inventory'!G1037)</f>
      </c>
      <c r="G1037">
        <f>IF('Tree Inventory'!C1037="","",IF('Tree Inventory'!H1037="","",TEXT('Tree Inventory'!H1037,"yyyy-mm-dd")))</f>
      </c>
      <c r="H1037">
        <f>IF('Tree Inventory'!C1037="","",IF('Tree Inventory'!J1037="Active","active","needs-review"))</f>
      </c>
      <c r="I1037">
        <f>IF('Tree Inventory'!C1037="","",'Tree Inventory'!L1037)</f>
      </c>
      <c r="J1037">
        <f>IF('Tree Inventory'!C1037="","",'Tree Inventory'!D1037)</f>
      </c>
      <c r="K1037">
        <f>IF('Tree Inventory'!C1037="","",'Tree Inventory'!I1037)</f>
      </c>
      <c r="L1037">
        <f>IF('Tree Inventory'!C1037="","",'Tree Inventory'!A1037)</f>
      </c>
    </row>
    <row r="1038" spans="1:12" x14ac:dyDescent="0.25">
      <c r="A1038">
        <f>IF('Tree Inventory'!C1038="","",'Tree Inventory'!C1038)</f>
      </c>
      <c r="B1038">
        <f>IF('Tree Inventory'!C1038="","","Fruit Trees")</f>
      </c>
      <c r="C1038">
        <f>IF('Tree Inventory'!C1038="","",'Tree Inventory'!B1038)</f>
      </c>
      <c r="D1038">
        <f>IF('Tree Inventory'!C1038="","",'Tree Inventory'!E1038)</f>
      </c>
      <c r="E1038">
        <f>IF('Tree Inventory'!C1038="","",'Tree Inventory'!F1038)</f>
      </c>
      <c r="F1038">
        <f>IF('Tree Inventory'!C1038="","",'Tree Inventory'!G1038)</f>
      </c>
      <c r="G1038">
        <f>IF('Tree Inventory'!C1038="","",IF('Tree Inventory'!H1038="","",TEXT('Tree Inventory'!H1038,"yyyy-mm-dd")))</f>
      </c>
      <c r="H1038">
        <f>IF('Tree Inventory'!C1038="","",IF('Tree Inventory'!J1038="Active","active","needs-review"))</f>
      </c>
      <c r="I1038">
        <f>IF('Tree Inventory'!C1038="","",'Tree Inventory'!L1038)</f>
      </c>
      <c r="J1038">
        <f>IF('Tree Inventory'!C1038="","",'Tree Inventory'!D1038)</f>
      </c>
      <c r="K1038">
        <f>IF('Tree Inventory'!C1038="","",'Tree Inventory'!I1038)</f>
      </c>
      <c r="L1038">
        <f>IF('Tree Inventory'!C1038="","",'Tree Inventory'!A1038)</f>
      </c>
    </row>
    <row r="1039" spans="1:12" x14ac:dyDescent="0.25">
      <c r="A1039">
        <f>IF('Tree Inventory'!C1039="","",'Tree Inventory'!C1039)</f>
      </c>
      <c r="B1039">
        <f>IF('Tree Inventory'!C1039="","","Fruit Trees")</f>
      </c>
      <c r="C1039">
        <f>IF('Tree Inventory'!C1039="","",'Tree Inventory'!B1039)</f>
      </c>
      <c r="D1039">
        <f>IF('Tree Inventory'!C1039="","",'Tree Inventory'!E1039)</f>
      </c>
      <c r="E1039">
        <f>IF('Tree Inventory'!C1039="","",'Tree Inventory'!F1039)</f>
      </c>
      <c r="F1039">
        <f>IF('Tree Inventory'!C1039="","",'Tree Inventory'!G1039)</f>
      </c>
      <c r="G1039">
        <f>IF('Tree Inventory'!C1039="","",IF('Tree Inventory'!H1039="","",TEXT('Tree Inventory'!H1039,"yyyy-mm-dd")))</f>
      </c>
      <c r="H1039">
        <f>IF('Tree Inventory'!C1039="","",IF('Tree Inventory'!J1039="Active","active","needs-review"))</f>
      </c>
      <c r="I1039">
        <f>IF('Tree Inventory'!C1039="","",'Tree Inventory'!L1039)</f>
      </c>
      <c r="J1039">
        <f>IF('Tree Inventory'!C1039="","",'Tree Inventory'!D1039)</f>
      </c>
      <c r="K1039">
        <f>IF('Tree Inventory'!C1039="","",'Tree Inventory'!I1039)</f>
      </c>
      <c r="L1039">
        <f>IF('Tree Inventory'!C1039="","",'Tree Inventory'!A1039)</f>
      </c>
    </row>
    <row r="1040" spans="1:12" x14ac:dyDescent="0.25">
      <c r="A1040">
        <f>IF('Tree Inventory'!C1040="","",'Tree Inventory'!C1040)</f>
      </c>
      <c r="B1040">
        <f>IF('Tree Inventory'!C1040="","","Fruit Trees")</f>
      </c>
      <c r="C1040">
        <f>IF('Tree Inventory'!C1040="","",'Tree Inventory'!B1040)</f>
      </c>
      <c r="D1040">
        <f>IF('Tree Inventory'!C1040="","",'Tree Inventory'!E1040)</f>
      </c>
      <c r="E1040">
        <f>IF('Tree Inventory'!C1040="","",'Tree Inventory'!F1040)</f>
      </c>
      <c r="F1040">
        <f>IF('Tree Inventory'!C1040="","",'Tree Inventory'!G1040)</f>
      </c>
      <c r="G1040">
        <f>IF('Tree Inventory'!C1040="","",IF('Tree Inventory'!H1040="","",TEXT('Tree Inventory'!H1040,"yyyy-mm-dd")))</f>
      </c>
      <c r="H1040">
        <f>IF('Tree Inventory'!C1040="","",IF('Tree Inventory'!J1040="Active","active","needs-review"))</f>
      </c>
      <c r="I1040">
        <f>IF('Tree Inventory'!C1040="","",'Tree Inventory'!L1040)</f>
      </c>
      <c r="J1040">
        <f>IF('Tree Inventory'!C1040="","",'Tree Inventory'!D1040)</f>
      </c>
      <c r="K1040">
        <f>IF('Tree Inventory'!C1040="","",'Tree Inventory'!I1040)</f>
      </c>
      <c r="L1040">
        <f>IF('Tree Inventory'!C1040="","",'Tree Inventory'!A1040)</f>
      </c>
    </row>
    <row r="1041" spans="1:12" x14ac:dyDescent="0.25">
      <c r="A1041">
        <f>IF('Tree Inventory'!C1041="","",'Tree Inventory'!C1041)</f>
      </c>
      <c r="B1041">
        <f>IF('Tree Inventory'!C1041="","","Fruit Trees")</f>
      </c>
      <c r="C1041">
        <f>IF('Tree Inventory'!C1041="","",'Tree Inventory'!B1041)</f>
      </c>
      <c r="D1041">
        <f>IF('Tree Inventory'!C1041="","",'Tree Inventory'!E1041)</f>
      </c>
      <c r="E1041">
        <f>IF('Tree Inventory'!C1041="","",'Tree Inventory'!F1041)</f>
      </c>
      <c r="F1041">
        <f>IF('Tree Inventory'!C1041="","",'Tree Inventory'!G1041)</f>
      </c>
      <c r="G1041">
        <f>IF('Tree Inventory'!C1041="","",IF('Tree Inventory'!H1041="","",TEXT('Tree Inventory'!H1041,"yyyy-mm-dd")))</f>
      </c>
      <c r="H1041">
        <f>IF('Tree Inventory'!C1041="","",IF('Tree Inventory'!J1041="Active","active","needs-review"))</f>
      </c>
      <c r="I1041">
        <f>IF('Tree Inventory'!C1041="","",'Tree Inventory'!L1041)</f>
      </c>
      <c r="J1041">
        <f>IF('Tree Inventory'!C1041="","",'Tree Inventory'!D1041)</f>
      </c>
      <c r="K1041">
        <f>IF('Tree Inventory'!C1041="","",'Tree Inventory'!I1041)</f>
      </c>
      <c r="L1041">
        <f>IF('Tree Inventory'!C1041="","",'Tree Inventory'!A1041)</f>
      </c>
    </row>
    <row r="1042" spans="1:12" x14ac:dyDescent="0.25">
      <c r="A1042">
        <f>IF('Tree Inventory'!C1042="","",'Tree Inventory'!C1042)</f>
      </c>
      <c r="B1042">
        <f>IF('Tree Inventory'!C1042="","","Fruit Trees")</f>
      </c>
      <c r="C1042">
        <f>IF('Tree Inventory'!C1042="","",'Tree Inventory'!B1042)</f>
      </c>
      <c r="D1042">
        <f>IF('Tree Inventory'!C1042="","",'Tree Inventory'!E1042)</f>
      </c>
      <c r="E1042">
        <f>IF('Tree Inventory'!C1042="","",'Tree Inventory'!F1042)</f>
      </c>
      <c r="F1042">
        <f>IF('Tree Inventory'!C1042="","",'Tree Inventory'!G1042)</f>
      </c>
      <c r="G1042">
        <f>IF('Tree Inventory'!C1042="","",IF('Tree Inventory'!H1042="","",TEXT('Tree Inventory'!H1042,"yyyy-mm-dd")))</f>
      </c>
      <c r="H1042">
        <f>IF('Tree Inventory'!C1042="","",IF('Tree Inventory'!J1042="Active","active","needs-review"))</f>
      </c>
      <c r="I1042">
        <f>IF('Tree Inventory'!C1042="","",'Tree Inventory'!L1042)</f>
      </c>
      <c r="J1042">
        <f>IF('Tree Inventory'!C1042="","",'Tree Inventory'!D1042)</f>
      </c>
      <c r="K1042">
        <f>IF('Tree Inventory'!C1042="","",'Tree Inventory'!I1042)</f>
      </c>
      <c r="L1042">
        <f>IF('Tree Inventory'!C1042="","",'Tree Inventory'!A1042)</f>
      </c>
    </row>
    <row r="1043" spans="1:12" x14ac:dyDescent="0.25">
      <c r="A1043">
        <f>IF('Tree Inventory'!C1043="","",'Tree Inventory'!C1043)</f>
      </c>
      <c r="B1043">
        <f>IF('Tree Inventory'!C1043="","","Fruit Trees")</f>
      </c>
      <c r="C1043">
        <f>IF('Tree Inventory'!C1043="","",'Tree Inventory'!B1043)</f>
      </c>
      <c r="D1043">
        <f>IF('Tree Inventory'!C1043="","",'Tree Inventory'!E1043)</f>
      </c>
      <c r="E1043">
        <f>IF('Tree Inventory'!C1043="","",'Tree Inventory'!F1043)</f>
      </c>
      <c r="F1043">
        <f>IF('Tree Inventory'!C1043="","",'Tree Inventory'!G1043)</f>
      </c>
      <c r="G1043">
        <f>IF('Tree Inventory'!C1043="","",IF('Tree Inventory'!H1043="","",TEXT('Tree Inventory'!H1043,"yyyy-mm-dd")))</f>
      </c>
      <c r="H1043">
        <f>IF('Tree Inventory'!C1043="","",IF('Tree Inventory'!J1043="Active","active","needs-review"))</f>
      </c>
      <c r="I1043">
        <f>IF('Tree Inventory'!C1043="","",'Tree Inventory'!L1043)</f>
      </c>
      <c r="J1043">
        <f>IF('Tree Inventory'!C1043="","",'Tree Inventory'!D1043)</f>
      </c>
      <c r="K1043">
        <f>IF('Tree Inventory'!C1043="","",'Tree Inventory'!I1043)</f>
      </c>
      <c r="L1043">
        <f>IF('Tree Inventory'!C1043="","",'Tree Inventory'!A1043)</f>
      </c>
    </row>
    <row r="1044" spans="1:12" x14ac:dyDescent="0.25">
      <c r="A1044">
        <f>IF('Tree Inventory'!C1044="","",'Tree Inventory'!C1044)</f>
      </c>
      <c r="B1044">
        <f>IF('Tree Inventory'!C1044="","","Fruit Trees")</f>
      </c>
      <c r="C1044">
        <f>IF('Tree Inventory'!C1044="","",'Tree Inventory'!B1044)</f>
      </c>
      <c r="D1044">
        <f>IF('Tree Inventory'!C1044="","",'Tree Inventory'!E1044)</f>
      </c>
      <c r="E1044">
        <f>IF('Tree Inventory'!C1044="","",'Tree Inventory'!F1044)</f>
      </c>
      <c r="F1044">
        <f>IF('Tree Inventory'!C1044="","",'Tree Inventory'!G1044)</f>
      </c>
      <c r="G1044">
        <f>IF('Tree Inventory'!C1044="","",IF('Tree Inventory'!H1044="","",TEXT('Tree Inventory'!H1044,"yyyy-mm-dd")))</f>
      </c>
      <c r="H1044">
        <f>IF('Tree Inventory'!C1044="","",IF('Tree Inventory'!J1044="Active","active","needs-review"))</f>
      </c>
      <c r="I1044">
        <f>IF('Tree Inventory'!C1044="","",'Tree Inventory'!L1044)</f>
      </c>
      <c r="J1044">
        <f>IF('Tree Inventory'!C1044="","",'Tree Inventory'!D1044)</f>
      </c>
      <c r="K1044">
        <f>IF('Tree Inventory'!C1044="","",'Tree Inventory'!I1044)</f>
      </c>
      <c r="L1044">
        <f>IF('Tree Inventory'!C1044="","",'Tree Inventory'!A1044)</f>
      </c>
    </row>
    <row r="1045" spans="1:12" x14ac:dyDescent="0.25">
      <c r="A1045">
        <f>IF('Tree Inventory'!C1045="","",'Tree Inventory'!C1045)</f>
      </c>
      <c r="B1045">
        <f>IF('Tree Inventory'!C1045="","","Fruit Trees")</f>
      </c>
      <c r="C1045">
        <f>IF('Tree Inventory'!C1045="","",'Tree Inventory'!B1045)</f>
      </c>
      <c r="D1045">
        <f>IF('Tree Inventory'!C1045="","",'Tree Inventory'!E1045)</f>
      </c>
      <c r="E1045">
        <f>IF('Tree Inventory'!C1045="","",'Tree Inventory'!F1045)</f>
      </c>
      <c r="F1045">
        <f>IF('Tree Inventory'!C1045="","",'Tree Inventory'!G1045)</f>
      </c>
      <c r="G1045">
        <f>IF('Tree Inventory'!C1045="","",IF('Tree Inventory'!H1045="","",TEXT('Tree Inventory'!H1045,"yyyy-mm-dd")))</f>
      </c>
      <c r="H1045">
        <f>IF('Tree Inventory'!C1045="","",IF('Tree Inventory'!J1045="Active","active","needs-review"))</f>
      </c>
      <c r="I1045">
        <f>IF('Tree Inventory'!C1045="","",'Tree Inventory'!L1045)</f>
      </c>
      <c r="J1045">
        <f>IF('Tree Inventory'!C1045="","",'Tree Inventory'!D1045)</f>
      </c>
      <c r="K1045">
        <f>IF('Tree Inventory'!C1045="","",'Tree Inventory'!I1045)</f>
      </c>
      <c r="L1045">
        <f>IF('Tree Inventory'!C1045="","",'Tree Inventory'!A1045)</f>
      </c>
    </row>
    <row r="1046" spans="1:12" x14ac:dyDescent="0.25">
      <c r="A1046">
        <f>IF('Tree Inventory'!C1046="","",'Tree Inventory'!C1046)</f>
      </c>
      <c r="B1046">
        <f>IF('Tree Inventory'!C1046="","","Fruit Trees")</f>
      </c>
      <c r="C1046">
        <f>IF('Tree Inventory'!C1046="","",'Tree Inventory'!B1046)</f>
      </c>
      <c r="D1046">
        <f>IF('Tree Inventory'!C1046="","",'Tree Inventory'!E1046)</f>
      </c>
      <c r="E1046">
        <f>IF('Tree Inventory'!C1046="","",'Tree Inventory'!F1046)</f>
      </c>
      <c r="F1046">
        <f>IF('Tree Inventory'!C1046="","",'Tree Inventory'!G1046)</f>
      </c>
      <c r="G1046">
        <f>IF('Tree Inventory'!C1046="","",IF('Tree Inventory'!H1046="","",TEXT('Tree Inventory'!H1046,"yyyy-mm-dd")))</f>
      </c>
      <c r="H1046">
        <f>IF('Tree Inventory'!C1046="","",IF('Tree Inventory'!J1046="Active","active","needs-review"))</f>
      </c>
      <c r="I1046">
        <f>IF('Tree Inventory'!C1046="","",'Tree Inventory'!L1046)</f>
      </c>
      <c r="J1046">
        <f>IF('Tree Inventory'!C1046="","",'Tree Inventory'!D1046)</f>
      </c>
      <c r="K1046">
        <f>IF('Tree Inventory'!C1046="","",'Tree Inventory'!I1046)</f>
      </c>
      <c r="L1046">
        <f>IF('Tree Inventory'!C1046="","",'Tree Inventory'!A1046)</f>
      </c>
    </row>
    <row r="1047" spans="1:12" x14ac:dyDescent="0.25">
      <c r="A1047">
        <f>IF('Tree Inventory'!C1047="","",'Tree Inventory'!C1047)</f>
      </c>
      <c r="B1047">
        <f>IF('Tree Inventory'!C1047="","","Fruit Trees")</f>
      </c>
      <c r="C1047">
        <f>IF('Tree Inventory'!C1047="","",'Tree Inventory'!B1047)</f>
      </c>
      <c r="D1047">
        <f>IF('Tree Inventory'!C1047="","",'Tree Inventory'!E1047)</f>
      </c>
      <c r="E1047">
        <f>IF('Tree Inventory'!C1047="","",'Tree Inventory'!F1047)</f>
      </c>
      <c r="F1047">
        <f>IF('Tree Inventory'!C1047="","",'Tree Inventory'!G1047)</f>
      </c>
      <c r="G1047">
        <f>IF('Tree Inventory'!C1047="","",IF('Tree Inventory'!H1047="","",TEXT('Tree Inventory'!H1047,"yyyy-mm-dd")))</f>
      </c>
      <c r="H1047">
        <f>IF('Tree Inventory'!C1047="","",IF('Tree Inventory'!J1047="Active","active","needs-review"))</f>
      </c>
      <c r="I1047">
        <f>IF('Tree Inventory'!C1047="","",'Tree Inventory'!L1047)</f>
      </c>
      <c r="J1047">
        <f>IF('Tree Inventory'!C1047="","",'Tree Inventory'!D1047)</f>
      </c>
      <c r="K1047">
        <f>IF('Tree Inventory'!C1047="","",'Tree Inventory'!I1047)</f>
      </c>
      <c r="L1047">
        <f>IF('Tree Inventory'!C1047="","",'Tree Inventory'!A1047)</f>
      </c>
    </row>
    <row r="1048" spans="1:12" x14ac:dyDescent="0.25">
      <c r="A1048">
        <f>IF('Tree Inventory'!C1048="","",'Tree Inventory'!C1048)</f>
      </c>
      <c r="B1048">
        <f>IF('Tree Inventory'!C1048="","","Fruit Trees")</f>
      </c>
      <c r="C1048">
        <f>IF('Tree Inventory'!C1048="","",'Tree Inventory'!B1048)</f>
      </c>
      <c r="D1048">
        <f>IF('Tree Inventory'!C1048="","",'Tree Inventory'!E1048)</f>
      </c>
      <c r="E1048">
        <f>IF('Tree Inventory'!C1048="","",'Tree Inventory'!F1048)</f>
      </c>
      <c r="F1048">
        <f>IF('Tree Inventory'!C1048="","",'Tree Inventory'!G1048)</f>
      </c>
      <c r="G1048">
        <f>IF('Tree Inventory'!C1048="","",IF('Tree Inventory'!H1048="","",TEXT('Tree Inventory'!H1048,"yyyy-mm-dd")))</f>
      </c>
      <c r="H1048">
        <f>IF('Tree Inventory'!C1048="","",IF('Tree Inventory'!J1048="Active","active","needs-review"))</f>
      </c>
      <c r="I1048">
        <f>IF('Tree Inventory'!C1048="","",'Tree Inventory'!L1048)</f>
      </c>
      <c r="J1048">
        <f>IF('Tree Inventory'!C1048="","",'Tree Inventory'!D1048)</f>
      </c>
      <c r="K1048">
        <f>IF('Tree Inventory'!C1048="","",'Tree Inventory'!I1048)</f>
      </c>
      <c r="L1048">
        <f>IF('Tree Inventory'!C1048="","",'Tree Inventory'!A1048)</f>
      </c>
    </row>
    <row r="1049" spans="1:12" x14ac:dyDescent="0.25">
      <c r="A1049">
        <f>IF('Tree Inventory'!C1049="","",'Tree Inventory'!C1049)</f>
      </c>
      <c r="B1049">
        <f>IF('Tree Inventory'!C1049="","","Fruit Trees")</f>
      </c>
      <c r="C1049">
        <f>IF('Tree Inventory'!C1049="","",'Tree Inventory'!B1049)</f>
      </c>
      <c r="D1049">
        <f>IF('Tree Inventory'!C1049="","",'Tree Inventory'!E1049)</f>
      </c>
      <c r="E1049">
        <f>IF('Tree Inventory'!C1049="","",'Tree Inventory'!F1049)</f>
      </c>
      <c r="F1049">
        <f>IF('Tree Inventory'!C1049="","",'Tree Inventory'!G1049)</f>
      </c>
      <c r="G1049">
        <f>IF('Tree Inventory'!C1049="","",IF('Tree Inventory'!H1049="","",TEXT('Tree Inventory'!H1049,"yyyy-mm-dd")))</f>
      </c>
      <c r="H1049">
        <f>IF('Tree Inventory'!C1049="","",IF('Tree Inventory'!J1049="Active","active","needs-review"))</f>
      </c>
      <c r="I1049">
        <f>IF('Tree Inventory'!C1049="","",'Tree Inventory'!L1049)</f>
      </c>
      <c r="J1049">
        <f>IF('Tree Inventory'!C1049="","",'Tree Inventory'!D1049)</f>
      </c>
      <c r="K1049">
        <f>IF('Tree Inventory'!C1049="","",'Tree Inventory'!I1049)</f>
      </c>
      <c r="L1049">
        <f>IF('Tree Inventory'!C1049="","",'Tree Inventory'!A1049)</f>
      </c>
    </row>
    <row r="1050" spans="1:12" x14ac:dyDescent="0.25">
      <c r="A1050">
        <f>IF('Tree Inventory'!C1050="","",'Tree Inventory'!C1050)</f>
      </c>
      <c r="B1050">
        <f>IF('Tree Inventory'!C1050="","","Fruit Trees")</f>
      </c>
      <c r="C1050">
        <f>IF('Tree Inventory'!C1050="","",'Tree Inventory'!B1050)</f>
      </c>
      <c r="D1050">
        <f>IF('Tree Inventory'!C1050="","",'Tree Inventory'!E1050)</f>
      </c>
      <c r="E1050">
        <f>IF('Tree Inventory'!C1050="","",'Tree Inventory'!F1050)</f>
      </c>
      <c r="F1050">
        <f>IF('Tree Inventory'!C1050="","",'Tree Inventory'!G1050)</f>
      </c>
      <c r="G1050">
        <f>IF('Tree Inventory'!C1050="","",IF('Tree Inventory'!H1050="","",TEXT('Tree Inventory'!H1050,"yyyy-mm-dd")))</f>
      </c>
      <c r="H1050">
        <f>IF('Tree Inventory'!C1050="","",IF('Tree Inventory'!J1050="Active","active","needs-review"))</f>
      </c>
      <c r="I1050">
        <f>IF('Tree Inventory'!C1050="","",'Tree Inventory'!L1050)</f>
      </c>
      <c r="J1050">
        <f>IF('Tree Inventory'!C1050="","",'Tree Inventory'!D1050)</f>
      </c>
      <c r="K1050">
        <f>IF('Tree Inventory'!C1050="","",'Tree Inventory'!I1050)</f>
      </c>
      <c r="L1050">
        <f>IF('Tree Inventory'!C1050="","",'Tree Inventory'!A1050)</f>
      </c>
    </row>
    <row r="1051" spans="1:12" x14ac:dyDescent="0.25">
      <c r="A1051">
        <f>IF('Tree Inventory'!C1051="","",'Tree Inventory'!C1051)</f>
      </c>
      <c r="B1051">
        <f>IF('Tree Inventory'!C1051="","","Fruit Trees")</f>
      </c>
      <c r="C1051">
        <f>IF('Tree Inventory'!C1051="","",'Tree Inventory'!B1051)</f>
      </c>
      <c r="D1051">
        <f>IF('Tree Inventory'!C1051="","",'Tree Inventory'!E1051)</f>
      </c>
      <c r="E1051">
        <f>IF('Tree Inventory'!C1051="","",'Tree Inventory'!F1051)</f>
      </c>
      <c r="F1051">
        <f>IF('Tree Inventory'!C1051="","",'Tree Inventory'!G1051)</f>
      </c>
      <c r="G1051">
        <f>IF('Tree Inventory'!C1051="","",IF('Tree Inventory'!H1051="","",TEXT('Tree Inventory'!H1051,"yyyy-mm-dd")))</f>
      </c>
      <c r="H1051">
        <f>IF('Tree Inventory'!C1051="","",IF('Tree Inventory'!J1051="Active","active","needs-review"))</f>
      </c>
      <c r="I1051">
        <f>IF('Tree Inventory'!C1051="","",'Tree Inventory'!L1051)</f>
      </c>
      <c r="J1051">
        <f>IF('Tree Inventory'!C1051="","",'Tree Inventory'!D1051)</f>
      </c>
      <c r="K1051">
        <f>IF('Tree Inventory'!C1051="","",'Tree Inventory'!I1051)</f>
      </c>
      <c r="L1051">
        <f>IF('Tree Inventory'!C1051="","",'Tree Inventory'!A1051)</f>
      </c>
    </row>
    <row r="1052" spans="1:12" x14ac:dyDescent="0.25">
      <c r="A1052">
        <f>IF('Tree Inventory'!C1052="","",'Tree Inventory'!C1052)</f>
      </c>
      <c r="B1052">
        <f>IF('Tree Inventory'!C1052="","","Fruit Trees")</f>
      </c>
      <c r="C1052">
        <f>IF('Tree Inventory'!C1052="","",'Tree Inventory'!B1052)</f>
      </c>
      <c r="D1052">
        <f>IF('Tree Inventory'!C1052="","",'Tree Inventory'!E1052)</f>
      </c>
      <c r="E1052">
        <f>IF('Tree Inventory'!C1052="","",'Tree Inventory'!F1052)</f>
      </c>
      <c r="F1052">
        <f>IF('Tree Inventory'!C1052="","",'Tree Inventory'!G1052)</f>
      </c>
      <c r="G1052">
        <f>IF('Tree Inventory'!C1052="","",IF('Tree Inventory'!H1052="","",TEXT('Tree Inventory'!H1052,"yyyy-mm-dd")))</f>
      </c>
      <c r="H1052">
        <f>IF('Tree Inventory'!C1052="","",IF('Tree Inventory'!J1052="Active","active","needs-review"))</f>
      </c>
      <c r="I1052">
        <f>IF('Tree Inventory'!C1052="","",'Tree Inventory'!L1052)</f>
      </c>
      <c r="J1052">
        <f>IF('Tree Inventory'!C1052="","",'Tree Inventory'!D1052)</f>
      </c>
      <c r="K1052">
        <f>IF('Tree Inventory'!C1052="","",'Tree Inventory'!I1052)</f>
      </c>
      <c r="L1052">
        <f>IF('Tree Inventory'!C1052="","",'Tree Inventory'!A1052)</f>
      </c>
    </row>
    <row r="1053" spans="1:12" x14ac:dyDescent="0.25">
      <c r="A1053">
        <f>IF('Tree Inventory'!C1053="","",'Tree Inventory'!C1053)</f>
      </c>
      <c r="B1053">
        <f>IF('Tree Inventory'!C1053="","","Fruit Trees")</f>
      </c>
      <c r="C1053">
        <f>IF('Tree Inventory'!C1053="","",'Tree Inventory'!B1053)</f>
      </c>
      <c r="D1053">
        <f>IF('Tree Inventory'!C1053="","",'Tree Inventory'!E1053)</f>
      </c>
      <c r="E1053">
        <f>IF('Tree Inventory'!C1053="","",'Tree Inventory'!F1053)</f>
      </c>
      <c r="F1053">
        <f>IF('Tree Inventory'!C1053="","",'Tree Inventory'!G1053)</f>
      </c>
      <c r="G1053">
        <f>IF('Tree Inventory'!C1053="","",IF('Tree Inventory'!H1053="","",TEXT('Tree Inventory'!H1053,"yyyy-mm-dd")))</f>
      </c>
      <c r="H1053">
        <f>IF('Tree Inventory'!C1053="","",IF('Tree Inventory'!J1053="Active","active","needs-review"))</f>
      </c>
      <c r="I1053">
        <f>IF('Tree Inventory'!C1053="","",'Tree Inventory'!L1053)</f>
      </c>
      <c r="J1053">
        <f>IF('Tree Inventory'!C1053="","",'Tree Inventory'!D1053)</f>
      </c>
      <c r="K1053">
        <f>IF('Tree Inventory'!C1053="","",'Tree Inventory'!I1053)</f>
      </c>
      <c r="L1053">
        <f>IF('Tree Inventory'!C1053="","",'Tree Inventory'!A1053)</f>
      </c>
    </row>
    <row r="1054" spans="1:12" x14ac:dyDescent="0.25">
      <c r="A1054">
        <f>IF('Tree Inventory'!C1054="","",'Tree Inventory'!C1054)</f>
      </c>
      <c r="B1054">
        <f>IF('Tree Inventory'!C1054="","","Fruit Trees")</f>
      </c>
      <c r="C1054">
        <f>IF('Tree Inventory'!C1054="","",'Tree Inventory'!B1054)</f>
      </c>
      <c r="D1054">
        <f>IF('Tree Inventory'!C1054="","",'Tree Inventory'!E1054)</f>
      </c>
      <c r="E1054">
        <f>IF('Tree Inventory'!C1054="","",'Tree Inventory'!F1054)</f>
      </c>
      <c r="F1054">
        <f>IF('Tree Inventory'!C1054="","",'Tree Inventory'!G1054)</f>
      </c>
      <c r="G1054">
        <f>IF('Tree Inventory'!C1054="","",IF('Tree Inventory'!H1054="","",TEXT('Tree Inventory'!H1054,"yyyy-mm-dd")))</f>
      </c>
      <c r="H1054">
        <f>IF('Tree Inventory'!C1054="","",IF('Tree Inventory'!J1054="Active","active","needs-review"))</f>
      </c>
      <c r="I1054">
        <f>IF('Tree Inventory'!C1054="","",'Tree Inventory'!L1054)</f>
      </c>
      <c r="J1054">
        <f>IF('Tree Inventory'!C1054="","",'Tree Inventory'!D1054)</f>
      </c>
      <c r="K1054">
        <f>IF('Tree Inventory'!C1054="","",'Tree Inventory'!I1054)</f>
      </c>
      <c r="L1054">
        <f>IF('Tree Inventory'!C1054="","",'Tree Inventory'!A1054)</f>
      </c>
    </row>
    <row r="1055" spans="1:12" x14ac:dyDescent="0.25">
      <c r="A1055">
        <f>IF('Tree Inventory'!C1055="","",'Tree Inventory'!C1055)</f>
      </c>
      <c r="B1055">
        <f>IF('Tree Inventory'!C1055="","","Fruit Trees")</f>
      </c>
      <c r="C1055">
        <f>IF('Tree Inventory'!C1055="","",'Tree Inventory'!B1055)</f>
      </c>
      <c r="D1055">
        <f>IF('Tree Inventory'!C1055="","",'Tree Inventory'!E1055)</f>
      </c>
      <c r="E1055">
        <f>IF('Tree Inventory'!C1055="","",'Tree Inventory'!F1055)</f>
      </c>
      <c r="F1055">
        <f>IF('Tree Inventory'!C1055="","",'Tree Inventory'!G1055)</f>
      </c>
      <c r="G1055">
        <f>IF('Tree Inventory'!C1055="","",IF('Tree Inventory'!H1055="","",TEXT('Tree Inventory'!H1055,"yyyy-mm-dd")))</f>
      </c>
      <c r="H1055">
        <f>IF('Tree Inventory'!C1055="","",IF('Tree Inventory'!J1055="Active","active","needs-review"))</f>
      </c>
      <c r="I1055">
        <f>IF('Tree Inventory'!C1055="","",'Tree Inventory'!L1055)</f>
      </c>
      <c r="J1055">
        <f>IF('Tree Inventory'!C1055="","",'Tree Inventory'!D1055)</f>
      </c>
      <c r="K1055">
        <f>IF('Tree Inventory'!C1055="","",'Tree Inventory'!I1055)</f>
      </c>
      <c r="L1055">
        <f>IF('Tree Inventory'!C1055="","",'Tree Inventory'!A1055)</f>
      </c>
    </row>
    <row r="1056" spans="1:12" x14ac:dyDescent="0.25">
      <c r="A1056">
        <f>IF('Tree Inventory'!C1056="","",'Tree Inventory'!C1056)</f>
      </c>
      <c r="B1056">
        <f>IF('Tree Inventory'!C1056="","","Fruit Trees")</f>
      </c>
      <c r="C1056">
        <f>IF('Tree Inventory'!C1056="","",'Tree Inventory'!B1056)</f>
      </c>
      <c r="D1056">
        <f>IF('Tree Inventory'!C1056="","",'Tree Inventory'!E1056)</f>
      </c>
      <c r="E1056">
        <f>IF('Tree Inventory'!C1056="","",'Tree Inventory'!F1056)</f>
      </c>
      <c r="F1056">
        <f>IF('Tree Inventory'!C1056="","",'Tree Inventory'!G1056)</f>
      </c>
      <c r="G1056">
        <f>IF('Tree Inventory'!C1056="","",IF('Tree Inventory'!H1056="","",TEXT('Tree Inventory'!H1056,"yyyy-mm-dd")))</f>
      </c>
      <c r="H1056">
        <f>IF('Tree Inventory'!C1056="","",IF('Tree Inventory'!J1056="Active","active","needs-review"))</f>
      </c>
      <c r="I1056">
        <f>IF('Tree Inventory'!C1056="","",'Tree Inventory'!L1056)</f>
      </c>
      <c r="J1056">
        <f>IF('Tree Inventory'!C1056="","",'Tree Inventory'!D1056)</f>
      </c>
      <c r="K1056">
        <f>IF('Tree Inventory'!C1056="","",'Tree Inventory'!I1056)</f>
      </c>
      <c r="L1056">
        <f>IF('Tree Inventory'!C1056="","",'Tree Inventory'!A1056)</f>
      </c>
    </row>
    <row r="1057" spans="1:12" x14ac:dyDescent="0.25">
      <c r="A1057">
        <f>IF('Tree Inventory'!C1057="","",'Tree Inventory'!C1057)</f>
      </c>
      <c r="B1057">
        <f>IF('Tree Inventory'!C1057="","","Fruit Trees")</f>
      </c>
      <c r="C1057">
        <f>IF('Tree Inventory'!C1057="","",'Tree Inventory'!B1057)</f>
      </c>
      <c r="D1057">
        <f>IF('Tree Inventory'!C1057="","",'Tree Inventory'!E1057)</f>
      </c>
      <c r="E1057">
        <f>IF('Tree Inventory'!C1057="","",'Tree Inventory'!F1057)</f>
      </c>
      <c r="F1057">
        <f>IF('Tree Inventory'!C1057="","",'Tree Inventory'!G1057)</f>
      </c>
      <c r="G1057">
        <f>IF('Tree Inventory'!C1057="","",IF('Tree Inventory'!H1057="","",TEXT('Tree Inventory'!H1057,"yyyy-mm-dd")))</f>
      </c>
      <c r="H1057">
        <f>IF('Tree Inventory'!C1057="","",IF('Tree Inventory'!J1057="Active","active","needs-review"))</f>
      </c>
      <c r="I1057">
        <f>IF('Tree Inventory'!C1057="","",'Tree Inventory'!L1057)</f>
      </c>
      <c r="J1057">
        <f>IF('Tree Inventory'!C1057="","",'Tree Inventory'!D1057)</f>
      </c>
      <c r="K1057">
        <f>IF('Tree Inventory'!C1057="","",'Tree Inventory'!I1057)</f>
      </c>
      <c r="L1057">
        <f>IF('Tree Inventory'!C1057="","",'Tree Inventory'!A1057)</f>
      </c>
    </row>
    <row r="1058" spans="1:12" x14ac:dyDescent="0.25">
      <c r="A1058">
        <f>IF('Tree Inventory'!C1058="","",'Tree Inventory'!C1058)</f>
      </c>
      <c r="B1058">
        <f>IF('Tree Inventory'!C1058="","","Fruit Trees")</f>
      </c>
      <c r="C1058">
        <f>IF('Tree Inventory'!C1058="","",'Tree Inventory'!B1058)</f>
      </c>
      <c r="D1058">
        <f>IF('Tree Inventory'!C1058="","",'Tree Inventory'!E1058)</f>
      </c>
      <c r="E1058">
        <f>IF('Tree Inventory'!C1058="","",'Tree Inventory'!F1058)</f>
      </c>
      <c r="F1058">
        <f>IF('Tree Inventory'!C1058="","",'Tree Inventory'!G1058)</f>
      </c>
      <c r="G1058">
        <f>IF('Tree Inventory'!C1058="","",IF('Tree Inventory'!H1058="","",TEXT('Tree Inventory'!H1058,"yyyy-mm-dd")))</f>
      </c>
      <c r="H1058">
        <f>IF('Tree Inventory'!C1058="","",IF('Tree Inventory'!J1058="Active","active","needs-review"))</f>
      </c>
      <c r="I1058">
        <f>IF('Tree Inventory'!C1058="","",'Tree Inventory'!L1058)</f>
      </c>
      <c r="J1058">
        <f>IF('Tree Inventory'!C1058="","",'Tree Inventory'!D1058)</f>
      </c>
      <c r="K1058">
        <f>IF('Tree Inventory'!C1058="","",'Tree Inventory'!I1058)</f>
      </c>
      <c r="L1058">
        <f>IF('Tree Inventory'!C1058="","",'Tree Inventory'!A1058)</f>
      </c>
    </row>
    <row r="1059" spans="1:12" x14ac:dyDescent="0.25">
      <c r="A1059">
        <f>IF('Tree Inventory'!C1059="","",'Tree Inventory'!C1059)</f>
      </c>
      <c r="B1059">
        <f>IF('Tree Inventory'!C1059="","","Fruit Trees")</f>
      </c>
      <c r="C1059">
        <f>IF('Tree Inventory'!C1059="","",'Tree Inventory'!B1059)</f>
      </c>
      <c r="D1059">
        <f>IF('Tree Inventory'!C1059="","",'Tree Inventory'!E1059)</f>
      </c>
      <c r="E1059">
        <f>IF('Tree Inventory'!C1059="","",'Tree Inventory'!F1059)</f>
      </c>
      <c r="F1059">
        <f>IF('Tree Inventory'!C1059="","",'Tree Inventory'!G1059)</f>
      </c>
      <c r="G1059">
        <f>IF('Tree Inventory'!C1059="","",IF('Tree Inventory'!H1059="","",TEXT('Tree Inventory'!H1059,"yyyy-mm-dd")))</f>
      </c>
      <c r="H1059">
        <f>IF('Tree Inventory'!C1059="","",IF('Tree Inventory'!J1059="Active","active","needs-review"))</f>
      </c>
      <c r="I1059">
        <f>IF('Tree Inventory'!C1059="","",'Tree Inventory'!L1059)</f>
      </c>
      <c r="J1059">
        <f>IF('Tree Inventory'!C1059="","",'Tree Inventory'!D1059)</f>
      </c>
      <c r="K1059">
        <f>IF('Tree Inventory'!C1059="","",'Tree Inventory'!I1059)</f>
      </c>
      <c r="L1059">
        <f>IF('Tree Inventory'!C1059="","",'Tree Inventory'!A1059)</f>
      </c>
    </row>
    <row r="1060" spans="1:12" x14ac:dyDescent="0.25">
      <c r="A1060">
        <f>IF('Tree Inventory'!C1060="","",'Tree Inventory'!C1060)</f>
      </c>
      <c r="B1060">
        <f>IF('Tree Inventory'!C1060="","","Fruit Trees")</f>
      </c>
      <c r="C1060">
        <f>IF('Tree Inventory'!C1060="","",'Tree Inventory'!B1060)</f>
      </c>
      <c r="D1060">
        <f>IF('Tree Inventory'!C1060="","",'Tree Inventory'!E1060)</f>
      </c>
      <c r="E1060">
        <f>IF('Tree Inventory'!C1060="","",'Tree Inventory'!F1060)</f>
      </c>
      <c r="F1060">
        <f>IF('Tree Inventory'!C1060="","",'Tree Inventory'!G1060)</f>
      </c>
      <c r="G1060">
        <f>IF('Tree Inventory'!C1060="","",IF('Tree Inventory'!H1060="","",TEXT('Tree Inventory'!H1060,"yyyy-mm-dd")))</f>
      </c>
      <c r="H1060">
        <f>IF('Tree Inventory'!C1060="","",IF('Tree Inventory'!J1060="Active","active","needs-review"))</f>
      </c>
      <c r="I1060">
        <f>IF('Tree Inventory'!C1060="","",'Tree Inventory'!L1060)</f>
      </c>
      <c r="J1060">
        <f>IF('Tree Inventory'!C1060="","",'Tree Inventory'!D1060)</f>
      </c>
      <c r="K1060">
        <f>IF('Tree Inventory'!C1060="","",'Tree Inventory'!I1060)</f>
      </c>
      <c r="L1060">
        <f>IF('Tree Inventory'!C1060="","",'Tree Inventory'!A1060)</f>
      </c>
    </row>
    <row r="1061" spans="1:12" x14ac:dyDescent="0.25">
      <c r="A1061">
        <f>IF('Tree Inventory'!C1061="","",'Tree Inventory'!C1061)</f>
      </c>
      <c r="B1061">
        <f>IF('Tree Inventory'!C1061="","","Fruit Trees")</f>
      </c>
      <c r="C1061">
        <f>IF('Tree Inventory'!C1061="","",'Tree Inventory'!B1061)</f>
      </c>
      <c r="D1061">
        <f>IF('Tree Inventory'!C1061="","",'Tree Inventory'!E1061)</f>
      </c>
      <c r="E1061">
        <f>IF('Tree Inventory'!C1061="","",'Tree Inventory'!F1061)</f>
      </c>
      <c r="F1061">
        <f>IF('Tree Inventory'!C1061="","",'Tree Inventory'!G1061)</f>
      </c>
      <c r="G1061">
        <f>IF('Tree Inventory'!C1061="","",IF('Tree Inventory'!H1061="","",TEXT('Tree Inventory'!H1061,"yyyy-mm-dd")))</f>
      </c>
      <c r="H1061">
        <f>IF('Tree Inventory'!C1061="","",IF('Tree Inventory'!J1061="Active","active","needs-review"))</f>
      </c>
      <c r="I1061">
        <f>IF('Tree Inventory'!C1061="","",'Tree Inventory'!L1061)</f>
      </c>
      <c r="J1061">
        <f>IF('Tree Inventory'!C1061="","",'Tree Inventory'!D1061)</f>
      </c>
      <c r="K1061">
        <f>IF('Tree Inventory'!C1061="","",'Tree Inventory'!I1061)</f>
      </c>
      <c r="L1061">
        <f>IF('Tree Inventory'!C1061="","",'Tree Inventory'!A1061)</f>
      </c>
    </row>
    <row r="1062" spans="1:12" x14ac:dyDescent="0.25">
      <c r="A1062">
        <f>IF('Tree Inventory'!C1062="","",'Tree Inventory'!C1062)</f>
      </c>
      <c r="B1062">
        <f>IF('Tree Inventory'!C1062="","","Fruit Trees")</f>
      </c>
      <c r="C1062">
        <f>IF('Tree Inventory'!C1062="","",'Tree Inventory'!B1062)</f>
      </c>
      <c r="D1062">
        <f>IF('Tree Inventory'!C1062="","",'Tree Inventory'!E1062)</f>
      </c>
      <c r="E1062">
        <f>IF('Tree Inventory'!C1062="","",'Tree Inventory'!F1062)</f>
      </c>
      <c r="F1062">
        <f>IF('Tree Inventory'!C1062="","",'Tree Inventory'!G1062)</f>
      </c>
      <c r="G1062">
        <f>IF('Tree Inventory'!C1062="","",IF('Tree Inventory'!H1062="","",TEXT('Tree Inventory'!H1062,"yyyy-mm-dd")))</f>
      </c>
      <c r="H1062">
        <f>IF('Tree Inventory'!C1062="","",IF('Tree Inventory'!J1062="Active","active","needs-review"))</f>
      </c>
      <c r="I1062">
        <f>IF('Tree Inventory'!C1062="","",'Tree Inventory'!L1062)</f>
      </c>
      <c r="J1062">
        <f>IF('Tree Inventory'!C1062="","",'Tree Inventory'!D1062)</f>
      </c>
      <c r="K1062">
        <f>IF('Tree Inventory'!C1062="","",'Tree Inventory'!I1062)</f>
      </c>
      <c r="L1062">
        <f>IF('Tree Inventory'!C1062="","",'Tree Inventory'!A1062)</f>
      </c>
    </row>
    <row r="1063" spans="1:12" x14ac:dyDescent="0.25">
      <c r="A1063">
        <f>IF('Tree Inventory'!C1063="","",'Tree Inventory'!C1063)</f>
      </c>
      <c r="B1063">
        <f>IF('Tree Inventory'!C1063="","","Fruit Trees")</f>
      </c>
      <c r="C1063">
        <f>IF('Tree Inventory'!C1063="","",'Tree Inventory'!B1063)</f>
      </c>
      <c r="D1063">
        <f>IF('Tree Inventory'!C1063="","",'Tree Inventory'!E1063)</f>
      </c>
      <c r="E1063">
        <f>IF('Tree Inventory'!C1063="","",'Tree Inventory'!F1063)</f>
      </c>
      <c r="F1063">
        <f>IF('Tree Inventory'!C1063="","",'Tree Inventory'!G1063)</f>
      </c>
      <c r="G1063">
        <f>IF('Tree Inventory'!C1063="","",IF('Tree Inventory'!H1063="","",TEXT('Tree Inventory'!H1063,"yyyy-mm-dd")))</f>
      </c>
      <c r="H1063">
        <f>IF('Tree Inventory'!C1063="","",IF('Tree Inventory'!J1063="Active","active","needs-review"))</f>
      </c>
      <c r="I1063">
        <f>IF('Tree Inventory'!C1063="","",'Tree Inventory'!L1063)</f>
      </c>
      <c r="J1063">
        <f>IF('Tree Inventory'!C1063="","",'Tree Inventory'!D1063)</f>
      </c>
      <c r="K1063">
        <f>IF('Tree Inventory'!C1063="","",'Tree Inventory'!I1063)</f>
      </c>
      <c r="L1063">
        <f>IF('Tree Inventory'!C1063="","",'Tree Inventory'!A1063)</f>
      </c>
    </row>
    <row r="1064" spans="1:12" x14ac:dyDescent="0.25">
      <c r="A1064">
        <f>IF('Tree Inventory'!C1064="","",'Tree Inventory'!C1064)</f>
      </c>
      <c r="B1064">
        <f>IF('Tree Inventory'!C1064="","","Fruit Trees")</f>
      </c>
      <c r="C1064">
        <f>IF('Tree Inventory'!C1064="","",'Tree Inventory'!B1064)</f>
      </c>
      <c r="D1064">
        <f>IF('Tree Inventory'!C1064="","",'Tree Inventory'!E1064)</f>
      </c>
      <c r="E1064">
        <f>IF('Tree Inventory'!C1064="","",'Tree Inventory'!F1064)</f>
      </c>
      <c r="F1064">
        <f>IF('Tree Inventory'!C1064="","",'Tree Inventory'!G1064)</f>
      </c>
      <c r="G1064">
        <f>IF('Tree Inventory'!C1064="","",IF('Tree Inventory'!H1064="","",TEXT('Tree Inventory'!H1064,"yyyy-mm-dd")))</f>
      </c>
      <c r="H1064">
        <f>IF('Tree Inventory'!C1064="","",IF('Tree Inventory'!J1064="Active","active","needs-review"))</f>
      </c>
      <c r="I1064">
        <f>IF('Tree Inventory'!C1064="","",'Tree Inventory'!L1064)</f>
      </c>
      <c r="J1064">
        <f>IF('Tree Inventory'!C1064="","",'Tree Inventory'!D1064)</f>
      </c>
      <c r="K1064">
        <f>IF('Tree Inventory'!C1064="","",'Tree Inventory'!I1064)</f>
      </c>
      <c r="L1064">
        <f>IF('Tree Inventory'!C1064="","",'Tree Inventory'!A1064)</f>
      </c>
    </row>
    <row r="1065" spans="1:12" x14ac:dyDescent="0.25">
      <c r="A1065">
        <f>IF('Tree Inventory'!C1065="","",'Tree Inventory'!C1065)</f>
      </c>
      <c r="B1065">
        <f>IF('Tree Inventory'!C1065="","","Fruit Trees")</f>
      </c>
      <c r="C1065">
        <f>IF('Tree Inventory'!C1065="","",'Tree Inventory'!B1065)</f>
      </c>
      <c r="D1065">
        <f>IF('Tree Inventory'!C1065="","",'Tree Inventory'!E1065)</f>
      </c>
      <c r="E1065">
        <f>IF('Tree Inventory'!C1065="","",'Tree Inventory'!F1065)</f>
      </c>
      <c r="F1065">
        <f>IF('Tree Inventory'!C1065="","",'Tree Inventory'!G1065)</f>
      </c>
      <c r="G1065">
        <f>IF('Tree Inventory'!C1065="","",IF('Tree Inventory'!H1065="","",TEXT('Tree Inventory'!H1065,"yyyy-mm-dd")))</f>
      </c>
      <c r="H1065">
        <f>IF('Tree Inventory'!C1065="","",IF('Tree Inventory'!J1065="Active","active","needs-review"))</f>
      </c>
      <c r="I1065">
        <f>IF('Tree Inventory'!C1065="","",'Tree Inventory'!L1065)</f>
      </c>
      <c r="J1065">
        <f>IF('Tree Inventory'!C1065="","",'Tree Inventory'!D1065)</f>
      </c>
      <c r="K1065">
        <f>IF('Tree Inventory'!C1065="","",'Tree Inventory'!I1065)</f>
      </c>
      <c r="L1065">
        <f>IF('Tree Inventory'!C1065="","",'Tree Inventory'!A1065)</f>
      </c>
    </row>
    <row r="1066" spans="1:12" x14ac:dyDescent="0.25">
      <c r="A1066">
        <f>IF('Tree Inventory'!C1066="","",'Tree Inventory'!C1066)</f>
      </c>
      <c r="B1066">
        <f>IF('Tree Inventory'!C1066="","","Fruit Trees")</f>
      </c>
      <c r="C1066">
        <f>IF('Tree Inventory'!C1066="","",'Tree Inventory'!B1066)</f>
      </c>
      <c r="D1066">
        <f>IF('Tree Inventory'!C1066="","",'Tree Inventory'!E1066)</f>
      </c>
      <c r="E1066">
        <f>IF('Tree Inventory'!C1066="","",'Tree Inventory'!F1066)</f>
      </c>
      <c r="F1066">
        <f>IF('Tree Inventory'!C1066="","",'Tree Inventory'!G1066)</f>
      </c>
      <c r="G1066">
        <f>IF('Tree Inventory'!C1066="","",IF('Tree Inventory'!H1066="","",TEXT('Tree Inventory'!H1066,"yyyy-mm-dd")))</f>
      </c>
      <c r="H1066">
        <f>IF('Tree Inventory'!C1066="","",IF('Tree Inventory'!J1066="Active","active","needs-review"))</f>
      </c>
      <c r="I1066">
        <f>IF('Tree Inventory'!C1066="","",'Tree Inventory'!L1066)</f>
      </c>
      <c r="J1066">
        <f>IF('Tree Inventory'!C1066="","",'Tree Inventory'!D1066)</f>
      </c>
      <c r="K1066">
        <f>IF('Tree Inventory'!C1066="","",'Tree Inventory'!I1066)</f>
      </c>
      <c r="L1066">
        <f>IF('Tree Inventory'!C1066="","",'Tree Inventory'!A1066)</f>
      </c>
    </row>
    <row r="1067" spans="1:12" x14ac:dyDescent="0.25">
      <c r="A1067">
        <f>IF('Tree Inventory'!C1067="","",'Tree Inventory'!C1067)</f>
      </c>
      <c r="B1067">
        <f>IF('Tree Inventory'!C1067="","","Fruit Trees")</f>
      </c>
      <c r="C1067">
        <f>IF('Tree Inventory'!C1067="","",'Tree Inventory'!B1067)</f>
      </c>
      <c r="D1067">
        <f>IF('Tree Inventory'!C1067="","",'Tree Inventory'!E1067)</f>
      </c>
      <c r="E1067">
        <f>IF('Tree Inventory'!C1067="","",'Tree Inventory'!F1067)</f>
      </c>
      <c r="F1067">
        <f>IF('Tree Inventory'!C1067="","",'Tree Inventory'!G1067)</f>
      </c>
      <c r="G1067">
        <f>IF('Tree Inventory'!C1067="","",IF('Tree Inventory'!H1067="","",TEXT('Tree Inventory'!H1067,"yyyy-mm-dd")))</f>
      </c>
      <c r="H1067">
        <f>IF('Tree Inventory'!C1067="","",IF('Tree Inventory'!J1067="Active","active","needs-review"))</f>
      </c>
      <c r="I1067">
        <f>IF('Tree Inventory'!C1067="","",'Tree Inventory'!L1067)</f>
      </c>
      <c r="J1067">
        <f>IF('Tree Inventory'!C1067="","",'Tree Inventory'!D1067)</f>
      </c>
      <c r="K1067">
        <f>IF('Tree Inventory'!C1067="","",'Tree Inventory'!I1067)</f>
      </c>
      <c r="L1067">
        <f>IF('Tree Inventory'!C1067="","",'Tree Inventory'!A1067)</f>
      </c>
    </row>
    <row r="1068" spans="1:12" x14ac:dyDescent="0.25">
      <c r="A1068">
        <f>IF('Tree Inventory'!C1068="","",'Tree Inventory'!C1068)</f>
      </c>
      <c r="B1068">
        <f>IF('Tree Inventory'!C1068="","","Fruit Trees")</f>
      </c>
      <c r="C1068">
        <f>IF('Tree Inventory'!C1068="","",'Tree Inventory'!B1068)</f>
      </c>
      <c r="D1068">
        <f>IF('Tree Inventory'!C1068="","",'Tree Inventory'!E1068)</f>
      </c>
      <c r="E1068">
        <f>IF('Tree Inventory'!C1068="","",'Tree Inventory'!F1068)</f>
      </c>
      <c r="F1068">
        <f>IF('Tree Inventory'!C1068="","",'Tree Inventory'!G1068)</f>
      </c>
      <c r="G1068">
        <f>IF('Tree Inventory'!C1068="","",IF('Tree Inventory'!H1068="","",TEXT('Tree Inventory'!H1068,"yyyy-mm-dd")))</f>
      </c>
      <c r="H1068">
        <f>IF('Tree Inventory'!C1068="","",IF('Tree Inventory'!J1068="Active","active","needs-review"))</f>
      </c>
      <c r="I1068">
        <f>IF('Tree Inventory'!C1068="","",'Tree Inventory'!L1068)</f>
      </c>
      <c r="J1068">
        <f>IF('Tree Inventory'!C1068="","",'Tree Inventory'!D1068)</f>
      </c>
      <c r="K1068">
        <f>IF('Tree Inventory'!C1068="","",'Tree Inventory'!I1068)</f>
      </c>
      <c r="L1068">
        <f>IF('Tree Inventory'!C1068="","",'Tree Inventory'!A1068)</f>
      </c>
    </row>
    <row r="1069" spans="1:12" x14ac:dyDescent="0.25">
      <c r="A1069">
        <f>IF('Tree Inventory'!C1069="","",'Tree Inventory'!C1069)</f>
      </c>
      <c r="B1069">
        <f>IF('Tree Inventory'!C1069="","","Fruit Trees")</f>
      </c>
      <c r="C1069">
        <f>IF('Tree Inventory'!C1069="","",'Tree Inventory'!B1069)</f>
      </c>
      <c r="D1069">
        <f>IF('Tree Inventory'!C1069="","",'Tree Inventory'!E1069)</f>
      </c>
      <c r="E1069">
        <f>IF('Tree Inventory'!C1069="","",'Tree Inventory'!F1069)</f>
      </c>
      <c r="F1069">
        <f>IF('Tree Inventory'!C1069="","",'Tree Inventory'!G1069)</f>
      </c>
      <c r="G1069">
        <f>IF('Tree Inventory'!C1069="","",IF('Tree Inventory'!H1069="","",TEXT('Tree Inventory'!H1069,"yyyy-mm-dd")))</f>
      </c>
      <c r="H1069">
        <f>IF('Tree Inventory'!C1069="","",IF('Tree Inventory'!J1069="Active","active","needs-review"))</f>
      </c>
      <c r="I1069">
        <f>IF('Tree Inventory'!C1069="","",'Tree Inventory'!L1069)</f>
      </c>
      <c r="J1069">
        <f>IF('Tree Inventory'!C1069="","",'Tree Inventory'!D1069)</f>
      </c>
      <c r="K1069">
        <f>IF('Tree Inventory'!C1069="","",'Tree Inventory'!I1069)</f>
      </c>
      <c r="L1069">
        <f>IF('Tree Inventory'!C1069="","",'Tree Inventory'!A1069)</f>
      </c>
    </row>
    <row r="1070" spans="1:12" x14ac:dyDescent="0.25">
      <c r="A1070">
        <f>IF('Tree Inventory'!C1070="","",'Tree Inventory'!C1070)</f>
      </c>
      <c r="B1070">
        <f>IF('Tree Inventory'!C1070="","","Fruit Trees")</f>
      </c>
      <c r="C1070">
        <f>IF('Tree Inventory'!C1070="","",'Tree Inventory'!B1070)</f>
      </c>
      <c r="D1070">
        <f>IF('Tree Inventory'!C1070="","",'Tree Inventory'!E1070)</f>
      </c>
      <c r="E1070">
        <f>IF('Tree Inventory'!C1070="","",'Tree Inventory'!F1070)</f>
      </c>
      <c r="F1070">
        <f>IF('Tree Inventory'!C1070="","",'Tree Inventory'!G1070)</f>
      </c>
      <c r="G1070">
        <f>IF('Tree Inventory'!C1070="","",IF('Tree Inventory'!H1070="","",TEXT('Tree Inventory'!H1070,"yyyy-mm-dd")))</f>
      </c>
      <c r="H1070">
        <f>IF('Tree Inventory'!C1070="","",IF('Tree Inventory'!J1070="Active","active","needs-review"))</f>
      </c>
      <c r="I1070">
        <f>IF('Tree Inventory'!C1070="","",'Tree Inventory'!L1070)</f>
      </c>
      <c r="J1070">
        <f>IF('Tree Inventory'!C1070="","",'Tree Inventory'!D1070)</f>
      </c>
      <c r="K1070">
        <f>IF('Tree Inventory'!C1070="","",'Tree Inventory'!I1070)</f>
      </c>
      <c r="L1070">
        <f>IF('Tree Inventory'!C1070="","",'Tree Inventory'!A1070)</f>
      </c>
    </row>
    <row r="1071" spans="1:12" x14ac:dyDescent="0.25">
      <c r="A1071">
        <f>IF('Tree Inventory'!C1071="","",'Tree Inventory'!C1071)</f>
      </c>
      <c r="B1071">
        <f>IF('Tree Inventory'!C1071="","","Fruit Trees")</f>
      </c>
      <c r="C1071">
        <f>IF('Tree Inventory'!C1071="","",'Tree Inventory'!B1071)</f>
      </c>
      <c r="D1071">
        <f>IF('Tree Inventory'!C1071="","",'Tree Inventory'!E1071)</f>
      </c>
      <c r="E1071">
        <f>IF('Tree Inventory'!C1071="","",'Tree Inventory'!F1071)</f>
      </c>
      <c r="F1071">
        <f>IF('Tree Inventory'!C1071="","",'Tree Inventory'!G1071)</f>
      </c>
      <c r="G1071">
        <f>IF('Tree Inventory'!C1071="","",IF('Tree Inventory'!H1071="","",TEXT('Tree Inventory'!H1071,"yyyy-mm-dd")))</f>
      </c>
      <c r="H1071">
        <f>IF('Tree Inventory'!C1071="","",IF('Tree Inventory'!J1071="Active","active","needs-review"))</f>
      </c>
      <c r="I1071">
        <f>IF('Tree Inventory'!C1071="","",'Tree Inventory'!L1071)</f>
      </c>
      <c r="J1071">
        <f>IF('Tree Inventory'!C1071="","",'Tree Inventory'!D1071)</f>
      </c>
      <c r="K1071">
        <f>IF('Tree Inventory'!C1071="","",'Tree Inventory'!I1071)</f>
      </c>
      <c r="L1071">
        <f>IF('Tree Inventory'!C1071="","",'Tree Inventory'!A1071)</f>
      </c>
    </row>
    <row r="1072" spans="1:12" x14ac:dyDescent="0.25">
      <c r="A1072">
        <f>IF('Tree Inventory'!C1072="","",'Tree Inventory'!C1072)</f>
      </c>
      <c r="B1072">
        <f>IF('Tree Inventory'!C1072="","","Fruit Trees")</f>
      </c>
      <c r="C1072">
        <f>IF('Tree Inventory'!C1072="","",'Tree Inventory'!B1072)</f>
      </c>
      <c r="D1072">
        <f>IF('Tree Inventory'!C1072="","",'Tree Inventory'!E1072)</f>
      </c>
      <c r="E1072">
        <f>IF('Tree Inventory'!C1072="","",'Tree Inventory'!F1072)</f>
      </c>
      <c r="F1072">
        <f>IF('Tree Inventory'!C1072="","",'Tree Inventory'!G1072)</f>
      </c>
      <c r="G1072">
        <f>IF('Tree Inventory'!C1072="","",IF('Tree Inventory'!H1072="","",TEXT('Tree Inventory'!H1072,"yyyy-mm-dd")))</f>
      </c>
      <c r="H1072">
        <f>IF('Tree Inventory'!C1072="","",IF('Tree Inventory'!J1072="Active","active","needs-review"))</f>
      </c>
      <c r="I1072">
        <f>IF('Tree Inventory'!C1072="","",'Tree Inventory'!L1072)</f>
      </c>
      <c r="J1072">
        <f>IF('Tree Inventory'!C1072="","",'Tree Inventory'!D1072)</f>
      </c>
      <c r="K1072">
        <f>IF('Tree Inventory'!C1072="","",'Tree Inventory'!I1072)</f>
      </c>
      <c r="L1072">
        <f>IF('Tree Inventory'!C1072="","",'Tree Inventory'!A1072)</f>
      </c>
    </row>
    <row r="1073" spans="1:12" x14ac:dyDescent="0.25">
      <c r="A1073">
        <f>IF('Tree Inventory'!C1073="","",'Tree Inventory'!C1073)</f>
      </c>
      <c r="B1073">
        <f>IF('Tree Inventory'!C1073="","","Fruit Trees")</f>
      </c>
      <c r="C1073">
        <f>IF('Tree Inventory'!C1073="","",'Tree Inventory'!B1073)</f>
      </c>
      <c r="D1073">
        <f>IF('Tree Inventory'!C1073="","",'Tree Inventory'!E1073)</f>
      </c>
      <c r="E1073">
        <f>IF('Tree Inventory'!C1073="","",'Tree Inventory'!F1073)</f>
      </c>
      <c r="F1073">
        <f>IF('Tree Inventory'!C1073="","",'Tree Inventory'!G1073)</f>
      </c>
      <c r="G1073">
        <f>IF('Tree Inventory'!C1073="","",IF('Tree Inventory'!H1073="","",TEXT('Tree Inventory'!H1073,"yyyy-mm-dd")))</f>
      </c>
      <c r="H1073">
        <f>IF('Tree Inventory'!C1073="","",IF('Tree Inventory'!J1073="Active","active","needs-review"))</f>
      </c>
      <c r="I1073">
        <f>IF('Tree Inventory'!C1073="","",'Tree Inventory'!L1073)</f>
      </c>
      <c r="J1073">
        <f>IF('Tree Inventory'!C1073="","",'Tree Inventory'!D1073)</f>
      </c>
      <c r="K1073">
        <f>IF('Tree Inventory'!C1073="","",'Tree Inventory'!I1073)</f>
      </c>
      <c r="L1073">
        <f>IF('Tree Inventory'!C1073="","",'Tree Inventory'!A1073)</f>
      </c>
    </row>
    <row r="1074" spans="1:12" x14ac:dyDescent="0.25">
      <c r="A1074">
        <f>IF('Tree Inventory'!C1074="","",'Tree Inventory'!C1074)</f>
      </c>
      <c r="B1074">
        <f>IF('Tree Inventory'!C1074="","","Fruit Trees")</f>
      </c>
      <c r="C1074">
        <f>IF('Tree Inventory'!C1074="","",'Tree Inventory'!B1074)</f>
      </c>
      <c r="D1074">
        <f>IF('Tree Inventory'!C1074="","",'Tree Inventory'!E1074)</f>
      </c>
      <c r="E1074">
        <f>IF('Tree Inventory'!C1074="","",'Tree Inventory'!F1074)</f>
      </c>
      <c r="F1074">
        <f>IF('Tree Inventory'!C1074="","",'Tree Inventory'!G1074)</f>
      </c>
      <c r="G1074">
        <f>IF('Tree Inventory'!C1074="","",IF('Tree Inventory'!H1074="","",TEXT('Tree Inventory'!H1074,"yyyy-mm-dd")))</f>
      </c>
      <c r="H1074">
        <f>IF('Tree Inventory'!C1074="","",IF('Tree Inventory'!J1074="Active","active","needs-review"))</f>
      </c>
      <c r="I1074">
        <f>IF('Tree Inventory'!C1074="","",'Tree Inventory'!L1074)</f>
      </c>
      <c r="J1074">
        <f>IF('Tree Inventory'!C1074="","",'Tree Inventory'!D1074)</f>
      </c>
      <c r="K1074">
        <f>IF('Tree Inventory'!C1074="","",'Tree Inventory'!I1074)</f>
      </c>
      <c r="L1074">
        <f>IF('Tree Inventory'!C1074="","",'Tree Inventory'!A1074)</f>
      </c>
    </row>
    <row r="1075" spans="1:12" x14ac:dyDescent="0.25">
      <c r="A1075">
        <f>IF('Tree Inventory'!C1075="","",'Tree Inventory'!C1075)</f>
      </c>
      <c r="B1075">
        <f>IF('Tree Inventory'!C1075="","","Fruit Trees")</f>
      </c>
      <c r="C1075">
        <f>IF('Tree Inventory'!C1075="","",'Tree Inventory'!B1075)</f>
      </c>
      <c r="D1075">
        <f>IF('Tree Inventory'!C1075="","",'Tree Inventory'!E1075)</f>
      </c>
      <c r="E1075">
        <f>IF('Tree Inventory'!C1075="","",'Tree Inventory'!F1075)</f>
      </c>
      <c r="F1075">
        <f>IF('Tree Inventory'!C1075="","",'Tree Inventory'!G1075)</f>
      </c>
      <c r="G1075">
        <f>IF('Tree Inventory'!C1075="","",IF('Tree Inventory'!H1075="","",TEXT('Tree Inventory'!H1075,"yyyy-mm-dd")))</f>
      </c>
      <c r="H1075">
        <f>IF('Tree Inventory'!C1075="","",IF('Tree Inventory'!J1075="Active","active","needs-review"))</f>
      </c>
      <c r="I1075">
        <f>IF('Tree Inventory'!C1075="","",'Tree Inventory'!L1075)</f>
      </c>
      <c r="J1075">
        <f>IF('Tree Inventory'!C1075="","",'Tree Inventory'!D1075)</f>
      </c>
      <c r="K1075">
        <f>IF('Tree Inventory'!C1075="","",'Tree Inventory'!I1075)</f>
      </c>
      <c r="L1075">
        <f>IF('Tree Inventory'!C1075="","",'Tree Inventory'!A1075)</f>
      </c>
    </row>
    <row r="1076" spans="1:12" x14ac:dyDescent="0.25">
      <c r="A1076">
        <f>IF('Tree Inventory'!C1076="","",'Tree Inventory'!C1076)</f>
      </c>
      <c r="B1076">
        <f>IF('Tree Inventory'!C1076="","","Fruit Trees")</f>
      </c>
      <c r="C1076">
        <f>IF('Tree Inventory'!C1076="","",'Tree Inventory'!B1076)</f>
      </c>
      <c r="D1076">
        <f>IF('Tree Inventory'!C1076="","",'Tree Inventory'!E1076)</f>
      </c>
      <c r="E1076">
        <f>IF('Tree Inventory'!C1076="","",'Tree Inventory'!F1076)</f>
      </c>
      <c r="F1076">
        <f>IF('Tree Inventory'!C1076="","",'Tree Inventory'!G1076)</f>
      </c>
      <c r="G1076">
        <f>IF('Tree Inventory'!C1076="","",IF('Tree Inventory'!H1076="","",TEXT('Tree Inventory'!H1076,"yyyy-mm-dd")))</f>
      </c>
      <c r="H1076">
        <f>IF('Tree Inventory'!C1076="","",IF('Tree Inventory'!J1076="Active","active","needs-review"))</f>
      </c>
      <c r="I1076">
        <f>IF('Tree Inventory'!C1076="","",'Tree Inventory'!L1076)</f>
      </c>
      <c r="J1076">
        <f>IF('Tree Inventory'!C1076="","",'Tree Inventory'!D1076)</f>
      </c>
      <c r="K1076">
        <f>IF('Tree Inventory'!C1076="","",'Tree Inventory'!I1076)</f>
      </c>
      <c r="L1076">
        <f>IF('Tree Inventory'!C1076="","",'Tree Inventory'!A1076)</f>
      </c>
    </row>
    <row r="1077" spans="1:12" x14ac:dyDescent="0.25">
      <c r="A1077">
        <f>IF('Tree Inventory'!C1077="","",'Tree Inventory'!C1077)</f>
      </c>
      <c r="B1077">
        <f>IF('Tree Inventory'!C1077="","","Fruit Trees")</f>
      </c>
      <c r="C1077">
        <f>IF('Tree Inventory'!C1077="","",'Tree Inventory'!B1077)</f>
      </c>
      <c r="D1077">
        <f>IF('Tree Inventory'!C1077="","",'Tree Inventory'!E1077)</f>
      </c>
      <c r="E1077">
        <f>IF('Tree Inventory'!C1077="","",'Tree Inventory'!F1077)</f>
      </c>
      <c r="F1077">
        <f>IF('Tree Inventory'!C1077="","",'Tree Inventory'!G1077)</f>
      </c>
      <c r="G1077">
        <f>IF('Tree Inventory'!C1077="","",IF('Tree Inventory'!H1077="","",TEXT('Tree Inventory'!H1077,"yyyy-mm-dd")))</f>
      </c>
      <c r="H1077">
        <f>IF('Tree Inventory'!C1077="","",IF('Tree Inventory'!J1077="Active","active","needs-review"))</f>
      </c>
      <c r="I1077">
        <f>IF('Tree Inventory'!C1077="","",'Tree Inventory'!L1077)</f>
      </c>
      <c r="J1077">
        <f>IF('Tree Inventory'!C1077="","",'Tree Inventory'!D1077)</f>
      </c>
      <c r="K1077">
        <f>IF('Tree Inventory'!C1077="","",'Tree Inventory'!I1077)</f>
      </c>
      <c r="L1077">
        <f>IF('Tree Inventory'!C1077="","",'Tree Inventory'!A1077)</f>
      </c>
    </row>
    <row r="1078" spans="1:12" x14ac:dyDescent="0.25">
      <c r="A1078">
        <f>IF('Tree Inventory'!C1078="","",'Tree Inventory'!C1078)</f>
      </c>
      <c r="B1078">
        <f>IF('Tree Inventory'!C1078="","","Fruit Trees")</f>
      </c>
      <c r="C1078">
        <f>IF('Tree Inventory'!C1078="","",'Tree Inventory'!B1078)</f>
      </c>
      <c r="D1078">
        <f>IF('Tree Inventory'!C1078="","",'Tree Inventory'!E1078)</f>
      </c>
      <c r="E1078">
        <f>IF('Tree Inventory'!C1078="","",'Tree Inventory'!F1078)</f>
      </c>
      <c r="F1078">
        <f>IF('Tree Inventory'!C1078="","",'Tree Inventory'!G1078)</f>
      </c>
      <c r="G1078">
        <f>IF('Tree Inventory'!C1078="","",IF('Tree Inventory'!H1078="","",TEXT('Tree Inventory'!H1078,"yyyy-mm-dd")))</f>
      </c>
      <c r="H1078">
        <f>IF('Tree Inventory'!C1078="","",IF('Tree Inventory'!J1078="Active","active","needs-review"))</f>
      </c>
      <c r="I1078">
        <f>IF('Tree Inventory'!C1078="","",'Tree Inventory'!L1078)</f>
      </c>
      <c r="J1078">
        <f>IF('Tree Inventory'!C1078="","",'Tree Inventory'!D1078)</f>
      </c>
      <c r="K1078">
        <f>IF('Tree Inventory'!C1078="","",'Tree Inventory'!I1078)</f>
      </c>
      <c r="L1078">
        <f>IF('Tree Inventory'!C1078="","",'Tree Inventory'!A1078)</f>
      </c>
    </row>
    <row r="1079" spans="1:12" x14ac:dyDescent="0.25">
      <c r="A1079">
        <f>IF('Tree Inventory'!C1079="","",'Tree Inventory'!C1079)</f>
      </c>
      <c r="B1079">
        <f>IF('Tree Inventory'!C1079="","","Fruit Trees")</f>
      </c>
      <c r="C1079">
        <f>IF('Tree Inventory'!C1079="","",'Tree Inventory'!B1079)</f>
      </c>
      <c r="D1079">
        <f>IF('Tree Inventory'!C1079="","",'Tree Inventory'!E1079)</f>
      </c>
      <c r="E1079">
        <f>IF('Tree Inventory'!C1079="","",'Tree Inventory'!F1079)</f>
      </c>
      <c r="F1079">
        <f>IF('Tree Inventory'!C1079="","",'Tree Inventory'!G1079)</f>
      </c>
      <c r="G1079">
        <f>IF('Tree Inventory'!C1079="","",IF('Tree Inventory'!H1079="","",TEXT('Tree Inventory'!H1079,"yyyy-mm-dd")))</f>
      </c>
      <c r="H1079">
        <f>IF('Tree Inventory'!C1079="","",IF('Tree Inventory'!J1079="Active","active","needs-review"))</f>
      </c>
      <c r="I1079">
        <f>IF('Tree Inventory'!C1079="","",'Tree Inventory'!L1079)</f>
      </c>
      <c r="J1079">
        <f>IF('Tree Inventory'!C1079="","",'Tree Inventory'!D1079)</f>
      </c>
      <c r="K1079">
        <f>IF('Tree Inventory'!C1079="","",'Tree Inventory'!I1079)</f>
      </c>
      <c r="L1079">
        <f>IF('Tree Inventory'!C1079="","",'Tree Inventory'!A1079)</f>
      </c>
    </row>
    <row r="1080" spans="1:12" x14ac:dyDescent="0.25">
      <c r="A1080">
        <f>IF('Tree Inventory'!C1080="","",'Tree Inventory'!C1080)</f>
      </c>
      <c r="B1080">
        <f>IF('Tree Inventory'!C1080="","","Fruit Trees")</f>
      </c>
      <c r="C1080">
        <f>IF('Tree Inventory'!C1080="","",'Tree Inventory'!B1080)</f>
      </c>
      <c r="D1080">
        <f>IF('Tree Inventory'!C1080="","",'Tree Inventory'!E1080)</f>
      </c>
      <c r="E1080">
        <f>IF('Tree Inventory'!C1080="","",'Tree Inventory'!F1080)</f>
      </c>
      <c r="F1080">
        <f>IF('Tree Inventory'!C1080="","",'Tree Inventory'!G1080)</f>
      </c>
      <c r="G1080">
        <f>IF('Tree Inventory'!C1080="","",IF('Tree Inventory'!H1080="","",TEXT('Tree Inventory'!H1080,"yyyy-mm-dd")))</f>
      </c>
      <c r="H1080">
        <f>IF('Tree Inventory'!C1080="","",IF('Tree Inventory'!J1080="Active","active","needs-review"))</f>
      </c>
      <c r="I1080">
        <f>IF('Tree Inventory'!C1080="","",'Tree Inventory'!L1080)</f>
      </c>
      <c r="J1080">
        <f>IF('Tree Inventory'!C1080="","",'Tree Inventory'!D1080)</f>
      </c>
      <c r="K1080">
        <f>IF('Tree Inventory'!C1080="","",'Tree Inventory'!I1080)</f>
      </c>
      <c r="L1080">
        <f>IF('Tree Inventory'!C1080="","",'Tree Inventory'!A1080)</f>
      </c>
    </row>
    <row r="1081" spans="1:12" x14ac:dyDescent="0.25">
      <c r="A1081">
        <f>IF('Tree Inventory'!C1081="","",'Tree Inventory'!C1081)</f>
      </c>
      <c r="B1081">
        <f>IF('Tree Inventory'!C1081="","","Fruit Trees")</f>
      </c>
      <c r="C1081">
        <f>IF('Tree Inventory'!C1081="","",'Tree Inventory'!B1081)</f>
      </c>
      <c r="D1081">
        <f>IF('Tree Inventory'!C1081="","",'Tree Inventory'!E1081)</f>
      </c>
      <c r="E1081">
        <f>IF('Tree Inventory'!C1081="","",'Tree Inventory'!F1081)</f>
      </c>
      <c r="F1081">
        <f>IF('Tree Inventory'!C1081="","",'Tree Inventory'!G1081)</f>
      </c>
      <c r="G1081">
        <f>IF('Tree Inventory'!C1081="","",IF('Tree Inventory'!H1081="","",TEXT('Tree Inventory'!H1081,"yyyy-mm-dd")))</f>
      </c>
      <c r="H1081">
        <f>IF('Tree Inventory'!C1081="","",IF('Tree Inventory'!J1081="Active","active","needs-review"))</f>
      </c>
      <c r="I1081">
        <f>IF('Tree Inventory'!C1081="","",'Tree Inventory'!L1081)</f>
      </c>
      <c r="J1081">
        <f>IF('Tree Inventory'!C1081="","",'Tree Inventory'!D1081)</f>
      </c>
      <c r="K1081">
        <f>IF('Tree Inventory'!C1081="","",'Tree Inventory'!I1081)</f>
      </c>
      <c r="L1081">
        <f>IF('Tree Inventory'!C1081="","",'Tree Inventory'!A1081)</f>
      </c>
    </row>
    <row r="1082" spans="1:12" x14ac:dyDescent="0.25">
      <c r="A1082">
        <f>IF('Tree Inventory'!C1082="","",'Tree Inventory'!C1082)</f>
      </c>
      <c r="B1082">
        <f>IF('Tree Inventory'!C1082="","","Fruit Trees")</f>
      </c>
      <c r="C1082">
        <f>IF('Tree Inventory'!C1082="","",'Tree Inventory'!B1082)</f>
      </c>
      <c r="D1082">
        <f>IF('Tree Inventory'!C1082="","",'Tree Inventory'!E1082)</f>
      </c>
      <c r="E1082">
        <f>IF('Tree Inventory'!C1082="","",'Tree Inventory'!F1082)</f>
      </c>
      <c r="F1082">
        <f>IF('Tree Inventory'!C1082="","",'Tree Inventory'!G1082)</f>
      </c>
      <c r="G1082">
        <f>IF('Tree Inventory'!C1082="","",IF('Tree Inventory'!H1082="","",TEXT('Tree Inventory'!H1082,"yyyy-mm-dd")))</f>
      </c>
      <c r="H1082">
        <f>IF('Tree Inventory'!C1082="","",IF('Tree Inventory'!J1082="Active","active","needs-review"))</f>
      </c>
      <c r="I1082">
        <f>IF('Tree Inventory'!C1082="","",'Tree Inventory'!L1082)</f>
      </c>
      <c r="J1082">
        <f>IF('Tree Inventory'!C1082="","",'Tree Inventory'!D1082)</f>
      </c>
      <c r="K1082">
        <f>IF('Tree Inventory'!C1082="","",'Tree Inventory'!I1082)</f>
      </c>
      <c r="L1082">
        <f>IF('Tree Inventory'!C1082="","",'Tree Inventory'!A1082)</f>
      </c>
    </row>
    <row r="1083" spans="1:12" x14ac:dyDescent="0.25">
      <c r="A1083">
        <f>IF('Tree Inventory'!C1083="","",'Tree Inventory'!C1083)</f>
      </c>
      <c r="B1083">
        <f>IF('Tree Inventory'!C1083="","","Fruit Trees")</f>
      </c>
      <c r="C1083">
        <f>IF('Tree Inventory'!C1083="","",'Tree Inventory'!B1083)</f>
      </c>
      <c r="D1083">
        <f>IF('Tree Inventory'!C1083="","",'Tree Inventory'!E1083)</f>
      </c>
      <c r="E1083">
        <f>IF('Tree Inventory'!C1083="","",'Tree Inventory'!F1083)</f>
      </c>
      <c r="F1083">
        <f>IF('Tree Inventory'!C1083="","",'Tree Inventory'!G1083)</f>
      </c>
      <c r="G1083">
        <f>IF('Tree Inventory'!C1083="","",IF('Tree Inventory'!H1083="","",TEXT('Tree Inventory'!H1083,"yyyy-mm-dd")))</f>
      </c>
      <c r="H1083">
        <f>IF('Tree Inventory'!C1083="","",IF('Tree Inventory'!J1083="Active","active","needs-review"))</f>
      </c>
      <c r="I1083">
        <f>IF('Tree Inventory'!C1083="","",'Tree Inventory'!L1083)</f>
      </c>
      <c r="J1083">
        <f>IF('Tree Inventory'!C1083="","",'Tree Inventory'!D1083)</f>
      </c>
      <c r="K1083">
        <f>IF('Tree Inventory'!C1083="","",'Tree Inventory'!I1083)</f>
      </c>
      <c r="L1083">
        <f>IF('Tree Inventory'!C1083="","",'Tree Inventory'!A1083)</f>
      </c>
    </row>
    <row r="1084" spans="1:12" x14ac:dyDescent="0.25">
      <c r="A1084">
        <f>IF('Tree Inventory'!C1084="","",'Tree Inventory'!C1084)</f>
      </c>
      <c r="B1084">
        <f>IF('Tree Inventory'!C1084="","","Fruit Trees")</f>
      </c>
      <c r="C1084">
        <f>IF('Tree Inventory'!C1084="","",'Tree Inventory'!B1084)</f>
      </c>
      <c r="D1084">
        <f>IF('Tree Inventory'!C1084="","",'Tree Inventory'!E1084)</f>
      </c>
      <c r="E1084">
        <f>IF('Tree Inventory'!C1084="","",'Tree Inventory'!F1084)</f>
      </c>
      <c r="F1084">
        <f>IF('Tree Inventory'!C1084="","",'Tree Inventory'!G1084)</f>
      </c>
      <c r="G1084">
        <f>IF('Tree Inventory'!C1084="","",IF('Tree Inventory'!H1084="","",TEXT('Tree Inventory'!H1084,"yyyy-mm-dd")))</f>
      </c>
      <c r="H1084">
        <f>IF('Tree Inventory'!C1084="","",IF('Tree Inventory'!J1084="Active","active","needs-review"))</f>
      </c>
      <c r="I1084">
        <f>IF('Tree Inventory'!C1084="","",'Tree Inventory'!L1084)</f>
      </c>
      <c r="J1084">
        <f>IF('Tree Inventory'!C1084="","",'Tree Inventory'!D1084)</f>
      </c>
      <c r="K1084">
        <f>IF('Tree Inventory'!C1084="","",'Tree Inventory'!I1084)</f>
      </c>
      <c r="L1084">
        <f>IF('Tree Inventory'!C1084="","",'Tree Inventory'!A1084)</f>
      </c>
    </row>
    <row r="1085" spans="1:12" x14ac:dyDescent="0.25">
      <c r="A1085">
        <f>IF('Tree Inventory'!C1085="","",'Tree Inventory'!C1085)</f>
      </c>
      <c r="B1085">
        <f>IF('Tree Inventory'!C1085="","","Fruit Trees")</f>
      </c>
      <c r="C1085">
        <f>IF('Tree Inventory'!C1085="","",'Tree Inventory'!B1085)</f>
      </c>
      <c r="D1085">
        <f>IF('Tree Inventory'!C1085="","",'Tree Inventory'!E1085)</f>
      </c>
      <c r="E1085">
        <f>IF('Tree Inventory'!C1085="","",'Tree Inventory'!F1085)</f>
      </c>
      <c r="F1085">
        <f>IF('Tree Inventory'!C1085="","",'Tree Inventory'!G1085)</f>
      </c>
      <c r="G1085">
        <f>IF('Tree Inventory'!C1085="","",IF('Tree Inventory'!H1085="","",TEXT('Tree Inventory'!H1085,"yyyy-mm-dd")))</f>
      </c>
      <c r="H1085">
        <f>IF('Tree Inventory'!C1085="","",IF('Tree Inventory'!J1085="Active","active","needs-review"))</f>
      </c>
      <c r="I1085">
        <f>IF('Tree Inventory'!C1085="","",'Tree Inventory'!L1085)</f>
      </c>
      <c r="J1085">
        <f>IF('Tree Inventory'!C1085="","",'Tree Inventory'!D1085)</f>
      </c>
      <c r="K1085">
        <f>IF('Tree Inventory'!C1085="","",'Tree Inventory'!I1085)</f>
      </c>
      <c r="L1085">
        <f>IF('Tree Inventory'!C1085="","",'Tree Inventory'!A1085)</f>
      </c>
    </row>
    <row r="1086" spans="1:12" x14ac:dyDescent="0.25">
      <c r="A1086">
        <f>IF('Tree Inventory'!C1086="","",'Tree Inventory'!C1086)</f>
      </c>
      <c r="B1086">
        <f>IF('Tree Inventory'!C1086="","","Fruit Trees")</f>
      </c>
      <c r="C1086">
        <f>IF('Tree Inventory'!C1086="","",'Tree Inventory'!B1086)</f>
      </c>
      <c r="D1086">
        <f>IF('Tree Inventory'!C1086="","",'Tree Inventory'!E1086)</f>
      </c>
      <c r="E1086">
        <f>IF('Tree Inventory'!C1086="","",'Tree Inventory'!F1086)</f>
      </c>
      <c r="F1086">
        <f>IF('Tree Inventory'!C1086="","",'Tree Inventory'!G1086)</f>
      </c>
      <c r="G1086">
        <f>IF('Tree Inventory'!C1086="","",IF('Tree Inventory'!H1086="","",TEXT('Tree Inventory'!H1086,"yyyy-mm-dd")))</f>
      </c>
      <c r="H1086">
        <f>IF('Tree Inventory'!C1086="","",IF('Tree Inventory'!J1086="Active","active","needs-review"))</f>
      </c>
      <c r="I1086">
        <f>IF('Tree Inventory'!C1086="","",'Tree Inventory'!L1086)</f>
      </c>
      <c r="J1086">
        <f>IF('Tree Inventory'!C1086="","",'Tree Inventory'!D1086)</f>
      </c>
      <c r="K1086">
        <f>IF('Tree Inventory'!C1086="","",'Tree Inventory'!I1086)</f>
      </c>
      <c r="L1086">
        <f>IF('Tree Inventory'!C1086="","",'Tree Inventory'!A1086)</f>
      </c>
    </row>
    <row r="1087" spans="1:12" x14ac:dyDescent="0.25">
      <c r="A1087">
        <f>IF('Tree Inventory'!C1087="","",'Tree Inventory'!C1087)</f>
      </c>
      <c r="B1087">
        <f>IF('Tree Inventory'!C1087="","","Fruit Trees")</f>
      </c>
      <c r="C1087">
        <f>IF('Tree Inventory'!C1087="","",'Tree Inventory'!B1087)</f>
      </c>
      <c r="D1087">
        <f>IF('Tree Inventory'!C1087="","",'Tree Inventory'!E1087)</f>
      </c>
      <c r="E1087">
        <f>IF('Tree Inventory'!C1087="","",'Tree Inventory'!F1087)</f>
      </c>
      <c r="F1087">
        <f>IF('Tree Inventory'!C1087="","",'Tree Inventory'!G1087)</f>
      </c>
      <c r="G1087">
        <f>IF('Tree Inventory'!C1087="","",IF('Tree Inventory'!H1087="","",TEXT('Tree Inventory'!H1087,"yyyy-mm-dd")))</f>
      </c>
      <c r="H1087">
        <f>IF('Tree Inventory'!C1087="","",IF('Tree Inventory'!J1087="Active","active","needs-review"))</f>
      </c>
      <c r="I1087">
        <f>IF('Tree Inventory'!C1087="","",'Tree Inventory'!L1087)</f>
      </c>
      <c r="J1087">
        <f>IF('Tree Inventory'!C1087="","",'Tree Inventory'!D1087)</f>
      </c>
      <c r="K1087">
        <f>IF('Tree Inventory'!C1087="","",'Tree Inventory'!I1087)</f>
      </c>
      <c r="L1087">
        <f>IF('Tree Inventory'!C1087="","",'Tree Inventory'!A1087)</f>
      </c>
    </row>
    <row r="1088" spans="1:12" x14ac:dyDescent="0.25">
      <c r="A1088">
        <f>IF('Tree Inventory'!C1088="","",'Tree Inventory'!C1088)</f>
      </c>
      <c r="B1088">
        <f>IF('Tree Inventory'!C1088="","","Fruit Trees")</f>
      </c>
      <c r="C1088">
        <f>IF('Tree Inventory'!C1088="","",'Tree Inventory'!B1088)</f>
      </c>
      <c r="D1088">
        <f>IF('Tree Inventory'!C1088="","",'Tree Inventory'!E1088)</f>
      </c>
      <c r="E1088">
        <f>IF('Tree Inventory'!C1088="","",'Tree Inventory'!F1088)</f>
      </c>
      <c r="F1088">
        <f>IF('Tree Inventory'!C1088="","",'Tree Inventory'!G1088)</f>
      </c>
      <c r="G1088">
        <f>IF('Tree Inventory'!C1088="","",IF('Tree Inventory'!H1088="","",TEXT('Tree Inventory'!H1088,"yyyy-mm-dd")))</f>
      </c>
      <c r="H1088">
        <f>IF('Tree Inventory'!C1088="","",IF('Tree Inventory'!J1088="Active","active","needs-review"))</f>
      </c>
      <c r="I1088">
        <f>IF('Tree Inventory'!C1088="","",'Tree Inventory'!L1088)</f>
      </c>
      <c r="J1088">
        <f>IF('Tree Inventory'!C1088="","",'Tree Inventory'!D1088)</f>
      </c>
      <c r="K1088">
        <f>IF('Tree Inventory'!C1088="","",'Tree Inventory'!I1088)</f>
      </c>
      <c r="L1088">
        <f>IF('Tree Inventory'!C1088="","",'Tree Inventory'!A1088)</f>
      </c>
    </row>
    <row r="1089" spans="1:12" x14ac:dyDescent="0.25">
      <c r="A1089">
        <f>IF('Tree Inventory'!C1089="","",'Tree Inventory'!C1089)</f>
      </c>
      <c r="B1089">
        <f>IF('Tree Inventory'!C1089="","","Fruit Trees")</f>
      </c>
      <c r="C1089">
        <f>IF('Tree Inventory'!C1089="","",'Tree Inventory'!B1089)</f>
      </c>
      <c r="D1089">
        <f>IF('Tree Inventory'!C1089="","",'Tree Inventory'!E1089)</f>
      </c>
      <c r="E1089">
        <f>IF('Tree Inventory'!C1089="","",'Tree Inventory'!F1089)</f>
      </c>
      <c r="F1089">
        <f>IF('Tree Inventory'!C1089="","",'Tree Inventory'!G1089)</f>
      </c>
      <c r="G1089">
        <f>IF('Tree Inventory'!C1089="","",IF('Tree Inventory'!H1089="","",TEXT('Tree Inventory'!H1089,"yyyy-mm-dd")))</f>
      </c>
      <c r="H1089">
        <f>IF('Tree Inventory'!C1089="","",IF('Tree Inventory'!J1089="Active","active","needs-review"))</f>
      </c>
      <c r="I1089">
        <f>IF('Tree Inventory'!C1089="","",'Tree Inventory'!L1089)</f>
      </c>
      <c r="J1089">
        <f>IF('Tree Inventory'!C1089="","",'Tree Inventory'!D1089)</f>
      </c>
      <c r="K1089">
        <f>IF('Tree Inventory'!C1089="","",'Tree Inventory'!I1089)</f>
      </c>
      <c r="L1089">
        <f>IF('Tree Inventory'!C1089="","",'Tree Inventory'!A1089)</f>
      </c>
    </row>
    <row r="1090" spans="1:12" x14ac:dyDescent="0.25">
      <c r="A1090">
        <f>IF('Tree Inventory'!C1090="","",'Tree Inventory'!C1090)</f>
      </c>
      <c r="B1090">
        <f>IF('Tree Inventory'!C1090="","","Fruit Trees")</f>
      </c>
      <c r="C1090">
        <f>IF('Tree Inventory'!C1090="","",'Tree Inventory'!B1090)</f>
      </c>
      <c r="D1090">
        <f>IF('Tree Inventory'!C1090="","",'Tree Inventory'!E1090)</f>
      </c>
      <c r="E1090">
        <f>IF('Tree Inventory'!C1090="","",'Tree Inventory'!F1090)</f>
      </c>
      <c r="F1090">
        <f>IF('Tree Inventory'!C1090="","",'Tree Inventory'!G1090)</f>
      </c>
      <c r="G1090">
        <f>IF('Tree Inventory'!C1090="","",IF('Tree Inventory'!H1090="","",TEXT('Tree Inventory'!H1090,"yyyy-mm-dd")))</f>
      </c>
      <c r="H1090">
        <f>IF('Tree Inventory'!C1090="","",IF('Tree Inventory'!J1090="Active","active","needs-review"))</f>
      </c>
      <c r="I1090">
        <f>IF('Tree Inventory'!C1090="","",'Tree Inventory'!L1090)</f>
      </c>
      <c r="J1090">
        <f>IF('Tree Inventory'!C1090="","",'Tree Inventory'!D1090)</f>
      </c>
      <c r="K1090">
        <f>IF('Tree Inventory'!C1090="","",'Tree Inventory'!I1090)</f>
      </c>
      <c r="L1090">
        <f>IF('Tree Inventory'!C1090="","",'Tree Inventory'!A1090)</f>
      </c>
    </row>
    <row r="1091" spans="1:12" x14ac:dyDescent="0.25">
      <c r="A1091">
        <f>IF('Tree Inventory'!C1091="","",'Tree Inventory'!C1091)</f>
      </c>
      <c r="B1091">
        <f>IF('Tree Inventory'!C1091="","","Fruit Trees")</f>
      </c>
      <c r="C1091">
        <f>IF('Tree Inventory'!C1091="","",'Tree Inventory'!B1091)</f>
      </c>
      <c r="D1091">
        <f>IF('Tree Inventory'!C1091="","",'Tree Inventory'!E1091)</f>
      </c>
      <c r="E1091">
        <f>IF('Tree Inventory'!C1091="","",'Tree Inventory'!F1091)</f>
      </c>
      <c r="F1091">
        <f>IF('Tree Inventory'!C1091="","",'Tree Inventory'!G1091)</f>
      </c>
      <c r="G1091">
        <f>IF('Tree Inventory'!C1091="","",IF('Tree Inventory'!H1091="","",TEXT('Tree Inventory'!H1091,"yyyy-mm-dd")))</f>
      </c>
      <c r="H1091">
        <f>IF('Tree Inventory'!C1091="","",IF('Tree Inventory'!J1091="Active","active","needs-review"))</f>
      </c>
      <c r="I1091">
        <f>IF('Tree Inventory'!C1091="","",'Tree Inventory'!L1091)</f>
      </c>
      <c r="J1091">
        <f>IF('Tree Inventory'!C1091="","",'Tree Inventory'!D1091)</f>
      </c>
      <c r="K1091">
        <f>IF('Tree Inventory'!C1091="","",'Tree Inventory'!I1091)</f>
      </c>
      <c r="L1091">
        <f>IF('Tree Inventory'!C1091="","",'Tree Inventory'!A1091)</f>
      </c>
    </row>
    <row r="1092" spans="1:12" x14ac:dyDescent="0.25">
      <c r="A1092">
        <f>IF('Tree Inventory'!C1092="","",'Tree Inventory'!C1092)</f>
      </c>
      <c r="B1092">
        <f>IF('Tree Inventory'!C1092="","","Fruit Trees")</f>
      </c>
      <c r="C1092">
        <f>IF('Tree Inventory'!C1092="","",'Tree Inventory'!B1092)</f>
      </c>
      <c r="D1092">
        <f>IF('Tree Inventory'!C1092="","",'Tree Inventory'!E1092)</f>
      </c>
      <c r="E1092">
        <f>IF('Tree Inventory'!C1092="","",'Tree Inventory'!F1092)</f>
      </c>
      <c r="F1092">
        <f>IF('Tree Inventory'!C1092="","",'Tree Inventory'!G1092)</f>
      </c>
      <c r="G1092">
        <f>IF('Tree Inventory'!C1092="","",IF('Tree Inventory'!H1092="","",TEXT('Tree Inventory'!H1092,"yyyy-mm-dd")))</f>
      </c>
      <c r="H1092">
        <f>IF('Tree Inventory'!C1092="","",IF('Tree Inventory'!J1092="Active","active","needs-review"))</f>
      </c>
      <c r="I1092">
        <f>IF('Tree Inventory'!C1092="","",'Tree Inventory'!L1092)</f>
      </c>
      <c r="J1092">
        <f>IF('Tree Inventory'!C1092="","",'Tree Inventory'!D1092)</f>
      </c>
      <c r="K1092">
        <f>IF('Tree Inventory'!C1092="","",'Tree Inventory'!I1092)</f>
      </c>
      <c r="L1092">
        <f>IF('Tree Inventory'!C1092="","",'Tree Inventory'!A1092)</f>
      </c>
    </row>
    <row r="1093" spans="1:12" x14ac:dyDescent="0.25">
      <c r="A1093">
        <f>IF('Tree Inventory'!C1093="","",'Tree Inventory'!C1093)</f>
      </c>
      <c r="B1093">
        <f>IF('Tree Inventory'!C1093="","","Fruit Trees")</f>
      </c>
      <c r="C1093">
        <f>IF('Tree Inventory'!C1093="","",'Tree Inventory'!B1093)</f>
      </c>
      <c r="D1093">
        <f>IF('Tree Inventory'!C1093="","",'Tree Inventory'!E1093)</f>
      </c>
      <c r="E1093">
        <f>IF('Tree Inventory'!C1093="","",'Tree Inventory'!F1093)</f>
      </c>
      <c r="F1093">
        <f>IF('Tree Inventory'!C1093="","",'Tree Inventory'!G1093)</f>
      </c>
      <c r="G1093">
        <f>IF('Tree Inventory'!C1093="","",IF('Tree Inventory'!H1093="","",TEXT('Tree Inventory'!H1093,"yyyy-mm-dd")))</f>
      </c>
      <c r="H1093">
        <f>IF('Tree Inventory'!C1093="","",IF('Tree Inventory'!J1093="Active","active","needs-review"))</f>
      </c>
      <c r="I1093">
        <f>IF('Tree Inventory'!C1093="","",'Tree Inventory'!L1093)</f>
      </c>
      <c r="J1093">
        <f>IF('Tree Inventory'!C1093="","",'Tree Inventory'!D1093)</f>
      </c>
      <c r="K1093">
        <f>IF('Tree Inventory'!C1093="","",'Tree Inventory'!I1093)</f>
      </c>
      <c r="L1093">
        <f>IF('Tree Inventory'!C1093="","",'Tree Inventory'!A1093)</f>
      </c>
    </row>
    <row r="1094" spans="1:12" x14ac:dyDescent="0.25">
      <c r="A1094">
        <f>IF('Tree Inventory'!C1094="","",'Tree Inventory'!C1094)</f>
      </c>
      <c r="B1094">
        <f>IF('Tree Inventory'!C1094="","","Fruit Trees")</f>
      </c>
      <c r="C1094">
        <f>IF('Tree Inventory'!C1094="","",'Tree Inventory'!B1094)</f>
      </c>
      <c r="D1094">
        <f>IF('Tree Inventory'!C1094="","",'Tree Inventory'!E1094)</f>
      </c>
      <c r="E1094">
        <f>IF('Tree Inventory'!C1094="","",'Tree Inventory'!F1094)</f>
      </c>
      <c r="F1094">
        <f>IF('Tree Inventory'!C1094="","",'Tree Inventory'!G1094)</f>
      </c>
      <c r="G1094">
        <f>IF('Tree Inventory'!C1094="","",IF('Tree Inventory'!H1094="","",TEXT('Tree Inventory'!H1094,"yyyy-mm-dd")))</f>
      </c>
      <c r="H1094">
        <f>IF('Tree Inventory'!C1094="","",IF('Tree Inventory'!J1094="Active","active","needs-review"))</f>
      </c>
      <c r="I1094">
        <f>IF('Tree Inventory'!C1094="","",'Tree Inventory'!L1094)</f>
      </c>
      <c r="J1094">
        <f>IF('Tree Inventory'!C1094="","",'Tree Inventory'!D1094)</f>
      </c>
      <c r="K1094">
        <f>IF('Tree Inventory'!C1094="","",'Tree Inventory'!I1094)</f>
      </c>
      <c r="L1094">
        <f>IF('Tree Inventory'!C1094="","",'Tree Inventory'!A1094)</f>
      </c>
    </row>
    <row r="1095" spans="1:12" x14ac:dyDescent="0.25">
      <c r="A1095">
        <f>IF('Tree Inventory'!C1095="","",'Tree Inventory'!C1095)</f>
      </c>
      <c r="B1095">
        <f>IF('Tree Inventory'!C1095="","","Fruit Trees")</f>
      </c>
      <c r="C1095">
        <f>IF('Tree Inventory'!C1095="","",'Tree Inventory'!B1095)</f>
      </c>
      <c r="D1095">
        <f>IF('Tree Inventory'!C1095="","",'Tree Inventory'!E1095)</f>
      </c>
      <c r="E1095">
        <f>IF('Tree Inventory'!C1095="","",'Tree Inventory'!F1095)</f>
      </c>
      <c r="F1095">
        <f>IF('Tree Inventory'!C1095="","",'Tree Inventory'!G1095)</f>
      </c>
      <c r="G1095">
        <f>IF('Tree Inventory'!C1095="","",IF('Tree Inventory'!H1095="","",TEXT('Tree Inventory'!H1095,"yyyy-mm-dd")))</f>
      </c>
      <c r="H1095">
        <f>IF('Tree Inventory'!C1095="","",IF('Tree Inventory'!J1095="Active","active","needs-review"))</f>
      </c>
      <c r="I1095">
        <f>IF('Tree Inventory'!C1095="","",'Tree Inventory'!L1095)</f>
      </c>
      <c r="J1095">
        <f>IF('Tree Inventory'!C1095="","",'Tree Inventory'!D1095)</f>
      </c>
      <c r="K1095">
        <f>IF('Tree Inventory'!C1095="","",'Tree Inventory'!I1095)</f>
      </c>
      <c r="L1095">
        <f>IF('Tree Inventory'!C1095="","",'Tree Inventory'!A1095)</f>
      </c>
    </row>
    <row r="1096" spans="1:12" x14ac:dyDescent="0.25">
      <c r="A1096">
        <f>IF('Tree Inventory'!C1096="","",'Tree Inventory'!C1096)</f>
      </c>
      <c r="B1096">
        <f>IF('Tree Inventory'!C1096="","","Fruit Trees")</f>
      </c>
      <c r="C1096">
        <f>IF('Tree Inventory'!C1096="","",'Tree Inventory'!B1096)</f>
      </c>
      <c r="D1096">
        <f>IF('Tree Inventory'!C1096="","",'Tree Inventory'!E1096)</f>
      </c>
      <c r="E1096">
        <f>IF('Tree Inventory'!C1096="","",'Tree Inventory'!F1096)</f>
      </c>
      <c r="F1096">
        <f>IF('Tree Inventory'!C1096="","",'Tree Inventory'!G1096)</f>
      </c>
      <c r="G1096">
        <f>IF('Tree Inventory'!C1096="","",IF('Tree Inventory'!H1096="","",TEXT('Tree Inventory'!H1096,"yyyy-mm-dd")))</f>
      </c>
      <c r="H1096">
        <f>IF('Tree Inventory'!C1096="","",IF('Tree Inventory'!J1096="Active","active","needs-review"))</f>
      </c>
      <c r="I1096">
        <f>IF('Tree Inventory'!C1096="","",'Tree Inventory'!L1096)</f>
      </c>
      <c r="J1096">
        <f>IF('Tree Inventory'!C1096="","",'Tree Inventory'!D1096)</f>
      </c>
      <c r="K1096">
        <f>IF('Tree Inventory'!C1096="","",'Tree Inventory'!I1096)</f>
      </c>
      <c r="L1096">
        <f>IF('Tree Inventory'!C1096="","",'Tree Inventory'!A1096)</f>
      </c>
    </row>
    <row r="1097" spans="1:12" x14ac:dyDescent="0.25">
      <c r="A1097">
        <f>IF('Tree Inventory'!C1097="","",'Tree Inventory'!C1097)</f>
      </c>
      <c r="B1097">
        <f>IF('Tree Inventory'!C1097="","","Fruit Trees")</f>
      </c>
      <c r="C1097">
        <f>IF('Tree Inventory'!C1097="","",'Tree Inventory'!B1097)</f>
      </c>
      <c r="D1097">
        <f>IF('Tree Inventory'!C1097="","",'Tree Inventory'!E1097)</f>
      </c>
      <c r="E1097">
        <f>IF('Tree Inventory'!C1097="","",'Tree Inventory'!F1097)</f>
      </c>
      <c r="F1097">
        <f>IF('Tree Inventory'!C1097="","",'Tree Inventory'!G1097)</f>
      </c>
      <c r="G1097">
        <f>IF('Tree Inventory'!C1097="","",IF('Tree Inventory'!H1097="","",TEXT('Tree Inventory'!H1097,"yyyy-mm-dd")))</f>
      </c>
      <c r="H1097">
        <f>IF('Tree Inventory'!C1097="","",IF('Tree Inventory'!J1097="Active","active","needs-review"))</f>
      </c>
      <c r="I1097">
        <f>IF('Tree Inventory'!C1097="","",'Tree Inventory'!L1097)</f>
      </c>
      <c r="J1097">
        <f>IF('Tree Inventory'!C1097="","",'Tree Inventory'!D1097)</f>
      </c>
      <c r="K1097">
        <f>IF('Tree Inventory'!C1097="","",'Tree Inventory'!I1097)</f>
      </c>
      <c r="L1097">
        <f>IF('Tree Inventory'!C1097="","",'Tree Inventory'!A1097)</f>
      </c>
    </row>
    <row r="1098" spans="1:12" x14ac:dyDescent="0.25">
      <c r="A1098">
        <f>IF('Tree Inventory'!C1098="","",'Tree Inventory'!C1098)</f>
      </c>
      <c r="B1098">
        <f>IF('Tree Inventory'!C1098="","","Fruit Trees")</f>
      </c>
      <c r="C1098">
        <f>IF('Tree Inventory'!C1098="","",'Tree Inventory'!B1098)</f>
      </c>
      <c r="D1098">
        <f>IF('Tree Inventory'!C1098="","",'Tree Inventory'!E1098)</f>
      </c>
      <c r="E1098">
        <f>IF('Tree Inventory'!C1098="","",'Tree Inventory'!F1098)</f>
      </c>
      <c r="F1098">
        <f>IF('Tree Inventory'!C1098="","",'Tree Inventory'!G1098)</f>
      </c>
      <c r="G1098">
        <f>IF('Tree Inventory'!C1098="","",IF('Tree Inventory'!H1098="","",TEXT('Tree Inventory'!H1098,"yyyy-mm-dd")))</f>
      </c>
      <c r="H1098">
        <f>IF('Tree Inventory'!C1098="","",IF('Tree Inventory'!J1098="Active","active","needs-review"))</f>
      </c>
      <c r="I1098">
        <f>IF('Tree Inventory'!C1098="","",'Tree Inventory'!L1098)</f>
      </c>
      <c r="J1098">
        <f>IF('Tree Inventory'!C1098="","",'Tree Inventory'!D1098)</f>
      </c>
      <c r="K1098">
        <f>IF('Tree Inventory'!C1098="","",'Tree Inventory'!I1098)</f>
      </c>
      <c r="L1098">
        <f>IF('Tree Inventory'!C1098="","",'Tree Inventory'!A1098)</f>
      </c>
    </row>
    <row r="1099" spans="1:12" x14ac:dyDescent="0.25">
      <c r="A1099">
        <f>IF('Tree Inventory'!C1099="","",'Tree Inventory'!C1099)</f>
      </c>
      <c r="B1099">
        <f>IF('Tree Inventory'!C1099="","","Fruit Trees")</f>
      </c>
      <c r="C1099">
        <f>IF('Tree Inventory'!C1099="","",'Tree Inventory'!B1099)</f>
      </c>
      <c r="D1099">
        <f>IF('Tree Inventory'!C1099="","",'Tree Inventory'!E1099)</f>
      </c>
      <c r="E1099">
        <f>IF('Tree Inventory'!C1099="","",'Tree Inventory'!F1099)</f>
      </c>
      <c r="F1099">
        <f>IF('Tree Inventory'!C1099="","",'Tree Inventory'!G1099)</f>
      </c>
      <c r="G1099">
        <f>IF('Tree Inventory'!C1099="","",IF('Tree Inventory'!H1099="","",TEXT('Tree Inventory'!H1099,"yyyy-mm-dd")))</f>
      </c>
      <c r="H1099">
        <f>IF('Tree Inventory'!C1099="","",IF('Tree Inventory'!J1099="Active","active","needs-review"))</f>
      </c>
      <c r="I1099">
        <f>IF('Tree Inventory'!C1099="","",'Tree Inventory'!L1099)</f>
      </c>
      <c r="J1099">
        <f>IF('Tree Inventory'!C1099="","",'Tree Inventory'!D1099)</f>
      </c>
      <c r="K1099">
        <f>IF('Tree Inventory'!C1099="","",'Tree Inventory'!I1099)</f>
      </c>
      <c r="L1099">
        <f>IF('Tree Inventory'!C1099="","",'Tree Inventory'!A1099)</f>
      </c>
    </row>
    <row r="1100" spans="1:12" x14ac:dyDescent="0.25">
      <c r="A1100">
        <f>IF('Tree Inventory'!C1100="","",'Tree Inventory'!C1100)</f>
      </c>
      <c r="B1100">
        <f>IF('Tree Inventory'!C1100="","","Fruit Trees")</f>
      </c>
      <c r="C1100">
        <f>IF('Tree Inventory'!C1100="","",'Tree Inventory'!B1100)</f>
      </c>
      <c r="D1100">
        <f>IF('Tree Inventory'!C1100="","",'Tree Inventory'!E1100)</f>
      </c>
      <c r="E1100">
        <f>IF('Tree Inventory'!C1100="","",'Tree Inventory'!F1100)</f>
      </c>
      <c r="F1100">
        <f>IF('Tree Inventory'!C1100="","",'Tree Inventory'!G1100)</f>
      </c>
      <c r="G1100">
        <f>IF('Tree Inventory'!C1100="","",IF('Tree Inventory'!H1100="","",TEXT('Tree Inventory'!H1100,"yyyy-mm-dd")))</f>
      </c>
      <c r="H1100">
        <f>IF('Tree Inventory'!C1100="","",IF('Tree Inventory'!J1100="Active","active","needs-review"))</f>
      </c>
      <c r="I1100">
        <f>IF('Tree Inventory'!C1100="","",'Tree Inventory'!L1100)</f>
      </c>
      <c r="J1100">
        <f>IF('Tree Inventory'!C1100="","",'Tree Inventory'!D1100)</f>
      </c>
      <c r="K1100">
        <f>IF('Tree Inventory'!C1100="","",'Tree Inventory'!I1100)</f>
      </c>
      <c r="L1100">
        <f>IF('Tree Inventory'!C1100="","",'Tree Inventory'!A1100)</f>
      </c>
    </row>
    <row r="1101" spans="1:12" x14ac:dyDescent="0.25">
      <c r="A1101">
        <f>IF('Tree Inventory'!C1101="","",'Tree Inventory'!C1101)</f>
      </c>
      <c r="B1101">
        <f>IF('Tree Inventory'!C1101="","","Fruit Trees")</f>
      </c>
      <c r="C1101">
        <f>IF('Tree Inventory'!C1101="","",'Tree Inventory'!B1101)</f>
      </c>
      <c r="D1101">
        <f>IF('Tree Inventory'!C1101="","",'Tree Inventory'!E1101)</f>
      </c>
      <c r="E1101">
        <f>IF('Tree Inventory'!C1101="","",'Tree Inventory'!F1101)</f>
      </c>
      <c r="F1101">
        <f>IF('Tree Inventory'!C1101="","",'Tree Inventory'!G1101)</f>
      </c>
      <c r="G1101">
        <f>IF('Tree Inventory'!C1101="","",IF('Tree Inventory'!H1101="","",TEXT('Tree Inventory'!H1101,"yyyy-mm-dd")))</f>
      </c>
      <c r="H1101">
        <f>IF('Tree Inventory'!C1101="","",IF('Tree Inventory'!J1101="Active","active","needs-review"))</f>
      </c>
      <c r="I1101">
        <f>IF('Tree Inventory'!C1101="","",'Tree Inventory'!L1101)</f>
      </c>
      <c r="J1101">
        <f>IF('Tree Inventory'!C1101="","",'Tree Inventory'!D1101)</f>
      </c>
      <c r="K1101">
        <f>IF('Tree Inventory'!C1101="","",'Tree Inventory'!I1101)</f>
      </c>
      <c r="L1101">
        <f>IF('Tree Inventory'!C1101="","",'Tree Inventory'!A1101)</f>
      </c>
    </row>
    <row r="1102" spans="1:12" x14ac:dyDescent="0.25">
      <c r="A1102">
        <f>IF('Tree Inventory'!C1102="","",'Tree Inventory'!C1102)</f>
      </c>
      <c r="B1102">
        <f>IF('Tree Inventory'!C1102="","","Fruit Trees")</f>
      </c>
      <c r="C1102">
        <f>IF('Tree Inventory'!C1102="","",'Tree Inventory'!B1102)</f>
      </c>
      <c r="D1102">
        <f>IF('Tree Inventory'!C1102="","",'Tree Inventory'!E1102)</f>
      </c>
      <c r="E1102">
        <f>IF('Tree Inventory'!C1102="","",'Tree Inventory'!F1102)</f>
      </c>
      <c r="F1102">
        <f>IF('Tree Inventory'!C1102="","",'Tree Inventory'!G1102)</f>
      </c>
      <c r="G1102">
        <f>IF('Tree Inventory'!C1102="","",IF('Tree Inventory'!H1102="","",TEXT('Tree Inventory'!H1102,"yyyy-mm-dd")))</f>
      </c>
      <c r="H1102">
        <f>IF('Tree Inventory'!C1102="","",IF('Tree Inventory'!J1102="Active","active","needs-review"))</f>
      </c>
      <c r="I1102">
        <f>IF('Tree Inventory'!C1102="","",'Tree Inventory'!L1102)</f>
      </c>
      <c r="J1102">
        <f>IF('Tree Inventory'!C1102="","",'Tree Inventory'!D1102)</f>
      </c>
      <c r="K1102">
        <f>IF('Tree Inventory'!C1102="","",'Tree Inventory'!I1102)</f>
      </c>
      <c r="L1102">
        <f>IF('Tree Inventory'!C1102="","",'Tree Inventory'!A1102)</f>
      </c>
    </row>
    <row r="1103" spans="1:12" x14ac:dyDescent="0.25">
      <c r="A1103">
        <f>IF('Tree Inventory'!C1103="","",'Tree Inventory'!C1103)</f>
      </c>
      <c r="B1103">
        <f>IF('Tree Inventory'!C1103="","","Fruit Trees")</f>
      </c>
      <c r="C1103">
        <f>IF('Tree Inventory'!C1103="","",'Tree Inventory'!B1103)</f>
      </c>
      <c r="D1103">
        <f>IF('Tree Inventory'!C1103="","",'Tree Inventory'!E1103)</f>
      </c>
      <c r="E1103">
        <f>IF('Tree Inventory'!C1103="","",'Tree Inventory'!F1103)</f>
      </c>
      <c r="F1103">
        <f>IF('Tree Inventory'!C1103="","",'Tree Inventory'!G1103)</f>
      </c>
      <c r="G1103">
        <f>IF('Tree Inventory'!C1103="","",IF('Tree Inventory'!H1103="","",TEXT('Tree Inventory'!H1103,"yyyy-mm-dd")))</f>
      </c>
      <c r="H1103">
        <f>IF('Tree Inventory'!C1103="","",IF('Tree Inventory'!J1103="Active","active","needs-review"))</f>
      </c>
      <c r="I1103">
        <f>IF('Tree Inventory'!C1103="","",'Tree Inventory'!L1103)</f>
      </c>
      <c r="J1103">
        <f>IF('Tree Inventory'!C1103="","",'Tree Inventory'!D1103)</f>
      </c>
      <c r="K1103">
        <f>IF('Tree Inventory'!C1103="","",'Tree Inventory'!I1103)</f>
      </c>
      <c r="L1103">
        <f>IF('Tree Inventory'!C1103="","",'Tree Inventory'!A1103)</f>
      </c>
    </row>
    <row r="1104" spans="1:12" x14ac:dyDescent="0.25">
      <c r="A1104">
        <f>IF('Tree Inventory'!C1104="","",'Tree Inventory'!C1104)</f>
      </c>
      <c r="B1104">
        <f>IF('Tree Inventory'!C1104="","","Fruit Trees")</f>
      </c>
      <c r="C1104">
        <f>IF('Tree Inventory'!C1104="","",'Tree Inventory'!B1104)</f>
      </c>
      <c r="D1104">
        <f>IF('Tree Inventory'!C1104="","",'Tree Inventory'!E1104)</f>
      </c>
      <c r="E1104">
        <f>IF('Tree Inventory'!C1104="","",'Tree Inventory'!F1104)</f>
      </c>
      <c r="F1104">
        <f>IF('Tree Inventory'!C1104="","",'Tree Inventory'!G1104)</f>
      </c>
      <c r="G1104">
        <f>IF('Tree Inventory'!C1104="","",IF('Tree Inventory'!H1104="","",TEXT('Tree Inventory'!H1104,"yyyy-mm-dd")))</f>
      </c>
      <c r="H1104">
        <f>IF('Tree Inventory'!C1104="","",IF('Tree Inventory'!J1104="Active","active","needs-review"))</f>
      </c>
      <c r="I1104">
        <f>IF('Tree Inventory'!C1104="","",'Tree Inventory'!L1104)</f>
      </c>
      <c r="J1104">
        <f>IF('Tree Inventory'!C1104="","",'Tree Inventory'!D1104)</f>
      </c>
      <c r="K1104">
        <f>IF('Tree Inventory'!C1104="","",'Tree Inventory'!I1104)</f>
      </c>
      <c r="L1104">
        <f>IF('Tree Inventory'!C1104="","",'Tree Inventory'!A1104)</f>
      </c>
    </row>
    <row r="1105" spans="1:12" x14ac:dyDescent="0.25">
      <c r="A1105">
        <f>IF('Tree Inventory'!C1105="","",'Tree Inventory'!C1105)</f>
      </c>
      <c r="B1105">
        <f>IF('Tree Inventory'!C1105="","","Fruit Trees")</f>
      </c>
      <c r="C1105">
        <f>IF('Tree Inventory'!C1105="","",'Tree Inventory'!B1105)</f>
      </c>
      <c r="D1105">
        <f>IF('Tree Inventory'!C1105="","",'Tree Inventory'!E1105)</f>
      </c>
      <c r="E1105">
        <f>IF('Tree Inventory'!C1105="","",'Tree Inventory'!F1105)</f>
      </c>
      <c r="F1105">
        <f>IF('Tree Inventory'!C1105="","",'Tree Inventory'!G1105)</f>
      </c>
      <c r="G1105">
        <f>IF('Tree Inventory'!C1105="","",IF('Tree Inventory'!H1105="","",TEXT('Tree Inventory'!H1105,"yyyy-mm-dd")))</f>
      </c>
      <c r="H1105">
        <f>IF('Tree Inventory'!C1105="","",IF('Tree Inventory'!J1105="Active","active","needs-review"))</f>
      </c>
      <c r="I1105">
        <f>IF('Tree Inventory'!C1105="","",'Tree Inventory'!L1105)</f>
      </c>
      <c r="J1105">
        <f>IF('Tree Inventory'!C1105="","",'Tree Inventory'!D1105)</f>
      </c>
      <c r="K1105">
        <f>IF('Tree Inventory'!C1105="","",'Tree Inventory'!I1105)</f>
      </c>
      <c r="L1105">
        <f>IF('Tree Inventory'!C1105="","",'Tree Inventory'!A1105)</f>
      </c>
    </row>
    <row r="1106" spans="1:12" x14ac:dyDescent="0.25">
      <c r="A1106">
        <f>IF('Tree Inventory'!C1106="","",'Tree Inventory'!C1106)</f>
      </c>
      <c r="B1106">
        <f>IF('Tree Inventory'!C1106="","","Fruit Trees")</f>
      </c>
      <c r="C1106">
        <f>IF('Tree Inventory'!C1106="","",'Tree Inventory'!B1106)</f>
      </c>
      <c r="D1106">
        <f>IF('Tree Inventory'!C1106="","",'Tree Inventory'!E1106)</f>
      </c>
      <c r="E1106">
        <f>IF('Tree Inventory'!C1106="","",'Tree Inventory'!F1106)</f>
      </c>
      <c r="F1106">
        <f>IF('Tree Inventory'!C1106="","",'Tree Inventory'!G1106)</f>
      </c>
      <c r="G1106">
        <f>IF('Tree Inventory'!C1106="","",IF('Tree Inventory'!H1106="","",TEXT('Tree Inventory'!H1106,"yyyy-mm-dd")))</f>
      </c>
      <c r="H1106">
        <f>IF('Tree Inventory'!C1106="","",IF('Tree Inventory'!J1106="Active","active","needs-review"))</f>
      </c>
      <c r="I1106">
        <f>IF('Tree Inventory'!C1106="","",'Tree Inventory'!L1106)</f>
      </c>
      <c r="J1106">
        <f>IF('Tree Inventory'!C1106="","",'Tree Inventory'!D1106)</f>
      </c>
      <c r="K1106">
        <f>IF('Tree Inventory'!C1106="","",'Tree Inventory'!I1106)</f>
      </c>
      <c r="L1106">
        <f>IF('Tree Inventory'!C1106="","",'Tree Inventory'!A1106)</f>
      </c>
    </row>
    <row r="1107" spans="1:12" x14ac:dyDescent="0.25">
      <c r="A1107">
        <f>IF('Tree Inventory'!C1107="","",'Tree Inventory'!C1107)</f>
      </c>
      <c r="B1107">
        <f>IF('Tree Inventory'!C1107="","","Fruit Trees")</f>
      </c>
      <c r="C1107">
        <f>IF('Tree Inventory'!C1107="","",'Tree Inventory'!B1107)</f>
      </c>
      <c r="D1107">
        <f>IF('Tree Inventory'!C1107="","",'Tree Inventory'!E1107)</f>
      </c>
      <c r="E1107">
        <f>IF('Tree Inventory'!C1107="","",'Tree Inventory'!F1107)</f>
      </c>
      <c r="F1107">
        <f>IF('Tree Inventory'!C1107="","",'Tree Inventory'!G1107)</f>
      </c>
      <c r="G1107">
        <f>IF('Tree Inventory'!C1107="","",IF('Tree Inventory'!H1107="","",TEXT('Tree Inventory'!H1107,"yyyy-mm-dd")))</f>
      </c>
      <c r="H1107">
        <f>IF('Tree Inventory'!C1107="","",IF('Tree Inventory'!J1107="Active","active","needs-review"))</f>
      </c>
      <c r="I1107">
        <f>IF('Tree Inventory'!C1107="","",'Tree Inventory'!L1107)</f>
      </c>
      <c r="J1107">
        <f>IF('Tree Inventory'!C1107="","",'Tree Inventory'!D1107)</f>
      </c>
      <c r="K1107">
        <f>IF('Tree Inventory'!C1107="","",'Tree Inventory'!I1107)</f>
      </c>
      <c r="L1107">
        <f>IF('Tree Inventory'!C1107="","",'Tree Inventory'!A1107)</f>
      </c>
    </row>
    <row r="1108" spans="1:12" x14ac:dyDescent="0.25">
      <c r="A1108">
        <f>IF('Tree Inventory'!C1108="","",'Tree Inventory'!C1108)</f>
      </c>
      <c r="B1108">
        <f>IF('Tree Inventory'!C1108="","","Fruit Trees")</f>
      </c>
      <c r="C1108">
        <f>IF('Tree Inventory'!C1108="","",'Tree Inventory'!B1108)</f>
      </c>
      <c r="D1108">
        <f>IF('Tree Inventory'!C1108="","",'Tree Inventory'!E1108)</f>
      </c>
      <c r="E1108">
        <f>IF('Tree Inventory'!C1108="","",'Tree Inventory'!F1108)</f>
      </c>
      <c r="F1108">
        <f>IF('Tree Inventory'!C1108="","",'Tree Inventory'!G1108)</f>
      </c>
      <c r="G1108">
        <f>IF('Tree Inventory'!C1108="","",IF('Tree Inventory'!H1108="","",TEXT('Tree Inventory'!H1108,"yyyy-mm-dd")))</f>
      </c>
      <c r="H1108">
        <f>IF('Tree Inventory'!C1108="","",IF('Tree Inventory'!J1108="Active","active","needs-review"))</f>
      </c>
      <c r="I1108">
        <f>IF('Tree Inventory'!C1108="","",'Tree Inventory'!L1108)</f>
      </c>
      <c r="J1108">
        <f>IF('Tree Inventory'!C1108="","",'Tree Inventory'!D1108)</f>
      </c>
      <c r="K1108">
        <f>IF('Tree Inventory'!C1108="","",'Tree Inventory'!I1108)</f>
      </c>
      <c r="L1108">
        <f>IF('Tree Inventory'!C1108="","",'Tree Inventory'!A1108)</f>
      </c>
    </row>
    <row r="1109" spans="1:12" x14ac:dyDescent="0.25">
      <c r="A1109">
        <f>IF('Tree Inventory'!C1109="","",'Tree Inventory'!C1109)</f>
      </c>
      <c r="B1109">
        <f>IF('Tree Inventory'!C1109="","","Fruit Trees")</f>
      </c>
      <c r="C1109">
        <f>IF('Tree Inventory'!C1109="","",'Tree Inventory'!B1109)</f>
      </c>
      <c r="D1109">
        <f>IF('Tree Inventory'!C1109="","",'Tree Inventory'!E1109)</f>
      </c>
      <c r="E1109">
        <f>IF('Tree Inventory'!C1109="","",'Tree Inventory'!F1109)</f>
      </c>
      <c r="F1109">
        <f>IF('Tree Inventory'!C1109="","",'Tree Inventory'!G1109)</f>
      </c>
      <c r="G1109">
        <f>IF('Tree Inventory'!C1109="","",IF('Tree Inventory'!H1109="","",TEXT('Tree Inventory'!H1109,"yyyy-mm-dd")))</f>
      </c>
      <c r="H1109">
        <f>IF('Tree Inventory'!C1109="","",IF('Tree Inventory'!J1109="Active","active","needs-review"))</f>
      </c>
      <c r="I1109">
        <f>IF('Tree Inventory'!C1109="","",'Tree Inventory'!L1109)</f>
      </c>
      <c r="J1109">
        <f>IF('Tree Inventory'!C1109="","",'Tree Inventory'!D1109)</f>
      </c>
      <c r="K1109">
        <f>IF('Tree Inventory'!C1109="","",'Tree Inventory'!I1109)</f>
      </c>
      <c r="L1109">
        <f>IF('Tree Inventory'!C1109="","",'Tree Inventory'!A1109)</f>
      </c>
    </row>
    <row r="1110" spans="1:12" x14ac:dyDescent="0.25">
      <c r="A1110">
        <f>IF('Tree Inventory'!C1110="","",'Tree Inventory'!C1110)</f>
      </c>
      <c r="B1110">
        <f>IF('Tree Inventory'!C1110="","","Fruit Trees")</f>
      </c>
      <c r="C1110">
        <f>IF('Tree Inventory'!C1110="","",'Tree Inventory'!B1110)</f>
      </c>
      <c r="D1110">
        <f>IF('Tree Inventory'!C1110="","",'Tree Inventory'!E1110)</f>
      </c>
      <c r="E1110">
        <f>IF('Tree Inventory'!C1110="","",'Tree Inventory'!F1110)</f>
      </c>
      <c r="F1110">
        <f>IF('Tree Inventory'!C1110="","",'Tree Inventory'!G1110)</f>
      </c>
      <c r="G1110">
        <f>IF('Tree Inventory'!C1110="","",IF('Tree Inventory'!H1110="","",TEXT('Tree Inventory'!H1110,"yyyy-mm-dd")))</f>
      </c>
      <c r="H1110">
        <f>IF('Tree Inventory'!C1110="","",IF('Tree Inventory'!J1110="Active","active","needs-review"))</f>
      </c>
      <c r="I1110">
        <f>IF('Tree Inventory'!C1110="","",'Tree Inventory'!L1110)</f>
      </c>
      <c r="J1110">
        <f>IF('Tree Inventory'!C1110="","",'Tree Inventory'!D1110)</f>
      </c>
      <c r="K1110">
        <f>IF('Tree Inventory'!C1110="","",'Tree Inventory'!I1110)</f>
      </c>
      <c r="L1110">
        <f>IF('Tree Inventory'!C1110="","",'Tree Inventory'!A1110)</f>
      </c>
    </row>
    <row r="1111" spans="1:12" x14ac:dyDescent="0.25">
      <c r="A1111">
        <f>IF('Tree Inventory'!C1111="","",'Tree Inventory'!C1111)</f>
      </c>
      <c r="B1111">
        <f>IF('Tree Inventory'!C1111="","","Fruit Trees")</f>
      </c>
      <c r="C1111">
        <f>IF('Tree Inventory'!C1111="","",'Tree Inventory'!B1111)</f>
      </c>
      <c r="D1111">
        <f>IF('Tree Inventory'!C1111="","",'Tree Inventory'!E1111)</f>
      </c>
      <c r="E1111">
        <f>IF('Tree Inventory'!C1111="","",'Tree Inventory'!F1111)</f>
      </c>
      <c r="F1111">
        <f>IF('Tree Inventory'!C1111="","",'Tree Inventory'!G1111)</f>
      </c>
      <c r="G1111">
        <f>IF('Tree Inventory'!C1111="","",IF('Tree Inventory'!H1111="","",TEXT('Tree Inventory'!H1111,"yyyy-mm-dd")))</f>
      </c>
      <c r="H1111">
        <f>IF('Tree Inventory'!C1111="","",IF('Tree Inventory'!J1111="Active","active","needs-review"))</f>
      </c>
      <c r="I1111">
        <f>IF('Tree Inventory'!C1111="","",'Tree Inventory'!L1111)</f>
      </c>
      <c r="J1111">
        <f>IF('Tree Inventory'!C1111="","",'Tree Inventory'!D1111)</f>
      </c>
      <c r="K1111">
        <f>IF('Tree Inventory'!C1111="","",'Tree Inventory'!I1111)</f>
      </c>
      <c r="L1111">
        <f>IF('Tree Inventory'!C1111="","",'Tree Inventory'!A1111)</f>
      </c>
    </row>
    <row r="1112" spans="1:12" x14ac:dyDescent="0.25">
      <c r="A1112">
        <f>IF('Tree Inventory'!C1112="","",'Tree Inventory'!C1112)</f>
      </c>
      <c r="B1112">
        <f>IF('Tree Inventory'!C1112="","","Fruit Trees")</f>
      </c>
      <c r="C1112">
        <f>IF('Tree Inventory'!C1112="","",'Tree Inventory'!B1112)</f>
      </c>
      <c r="D1112">
        <f>IF('Tree Inventory'!C1112="","",'Tree Inventory'!E1112)</f>
      </c>
      <c r="E1112">
        <f>IF('Tree Inventory'!C1112="","",'Tree Inventory'!F1112)</f>
      </c>
      <c r="F1112">
        <f>IF('Tree Inventory'!C1112="","",'Tree Inventory'!G1112)</f>
      </c>
      <c r="G1112">
        <f>IF('Tree Inventory'!C1112="","",IF('Tree Inventory'!H1112="","",TEXT('Tree Inventory'!H1112,"yyyy-mm-dd")))</f>
      </c>
      <c r="H1112">
        <f>IF('Tree Inventory'!C1112="","",IF('Tree Inventory'!J1112="Active","active","needs-review"))</f>
      </c>
      <c r="I1112">
        <f>IF('Tree Inventory'!C1112="","",'Tree Inventory'!L1112)</f>
      </c>
      <c r="J1112">
        <f>IF('Tree Inventory'!C1112="","",'Tree Inventory'!D1112)</f>
      </c>
      <c r="K1112">
        <f>IF('Tree Inventory'!C1112="","",'Tree Inventory'!I1112)</f>
      </c>
      <c r="L1112">
        <f>IF('Tree Inventory'!C1112="","",'Tree Inventory'!A1112)</f>
      </c>
    </row>
    <row r="1113" spans="1:12" x14ac:dyDescent="0.25">
      <c r="A1113">
        <f>IF('Tree Inventory'!C1113="","",'Tree Inventory'!C1113)</f>
      </c>
      <c r="B1113">
        <f>IF('Tree Inventory'!C1113="","","Fruit Trees")</f>
      </c>
      <c r="C1113">
        <f>IF('Tree Inventory'!C1113="","",'Tree Inventory'!B1113)</f>
      </c>
      <c r="D1113">
        <f>IF('Tree Inventory'!C1113="","",'Tree Inventory'!E1113)</f>
      </c>
      <c r="E1113">
        <f>IF('Tree Inventory'!C1113="","",'Tree Inventory'!F1113)</f>
      </c>
      <c r="F1113">
        <f>IF('Tree Inventory'!C1113="","",'Tree Inventory'!G1113)</f>
      </c>
      <c r="G1113">
        <f>IF('Tree Inventory'!C1113="","",IF('Tree Inventory'!H1113="","",TEXT('Tree Inventory'!H1113,"yyyy-mm-dd")))</f>
      </c>
      <c r="H1113">
        <f>IF('Tree Inventory'!C1113="","",IF('Tree Inventory'!J1113="Active","active","needs-review"))</f>
      </c>
      <c r="I1113">
        <f>IF('Tree Inventory'!C1113="","",'Tree Inventory'!L1113)</f>
      </c>
      <c r="J1113">
        <f>IF('Tree Inventory'!C1113="","",'Tree Inventory'!D1113)</f>
      </c>
      <c r="K1113">
        <f>IF('Tree Inventory'!C1113="","",'Tree Inventory'!I1113)</f>
      </c>
      <c r="L1113">
        <f>IF('Tree Inventory'!C1113="","",'Tree Inventory'!A1113)</f>
      </c>
    </row>
    <row r="1114" spans="1:12" x14ac:dyDescent="0.25">
      <c r="A1114">
        <f>IF('Tree Inventory'!C1114="","",'Tree Inventory'!C1114)</f>
      </c>
      <c r="B1114">
        <f>IF('Tree Inventory'!C1114="","","Fruit Trees")</f>
      </c>
      <c r="C1114">
        <f>IF('Tree Inventory'!C1114="","",'Tree Inventory'!B1114)</f>
      </c>
      <c r="D1114">
        <f>IF('Tree Inventory'!C1114="","",'Tree Inventory'!E1114)</f>
      </c>
      <c r="E1114">
        <f>IF('Tree Inventory'!C1114="","",'Tree Inventory'!F1114)</f>
      </c>
      <c r="F1114">
        <f>IF('Tree Inventory'!C1114="","",'Tree Inventory'!G1114)</f>
      </c>
      <c r="G1114">
        <f>IF('Tree Inventory'!C1114="","",IF('Tree Inventory'!H1114="","",TEXT('Tree Inventory'!H1114,"yyyy-mm-dd")))</f>
      </c>
      <c r="H1114">
        <f>IF('Tree Inventory'!C1114="","",IF('Tree Inventory'!J1114="Active","active","needs-review"))</f>
      </c>
      <c r="I1114">
        <f>IF('Tree Inventory'!C1114="","",'Tree Inventory'!L1114)</f>
      </c>
      <c r="J1114">
        <f>IF('Tree Inventory'!C1114="","",'Tree Inventory'!D1114)</f>
      </c>
      <c r="K1114">
        <f>IF('Tree Inventory'!C1114="","",'Tree Inventory'!I1114)</f>
      </c>
      <c r="L1114">
        <f>IF('Tree Inventory'!C1114="","",'Tree Inventory'!A1114)</f>
      </c>
    </row>
    <row r="1115" spans="1:12" x14ac:dyDescent="0.25">
      <c r="A1115">
        <f>IF('Tree Inventory'!C1115="","",'Tree Inventory'!C1115)</f>
      </c>
      <c r="B1115">
        <f>IF('Tree Inventory'!C1115="","","Fruit Trees")</f>
      </c>
      <c r="C1115">
        <f>IF('Tree Inventory'!C1115="","",'Tree Inventory'!B1115)</f>
      </c>
      <c r="D1115">
        <f>IF('Tree Inventory'!C1115="","",'Tree Inventory'!E1115)</f>
      </c>
      <c r="E1115">
        <f>IF('Tree Inventory'!C1115="","",'Tree Inventory'!F1115)</f>
      </c>
      <c r="F1115">
        <f>IF('Tree Inventory'!C1115="","",'Tree Inventory'!G1115)</f>
      </c>
      <c r="G1115">
        <f>IF('Tree Inventory'!C1115="","",IF('Tree Inventory'!H1115="","",TEXT('Tree Inventory'!H1115,"yyyy-mm-dd")))</f>
      </c>
      <c r="H1115">
        <f>IF('Tree Inventory'!C1115="","",IF('Tree Inventory'!J1115="Active","active","needs-review"))</f>
      </c>
      <c r="I1115">
        <f>IF('Tree Inventory'!C1115="","",'Tree Inventory'!L1115)</f>
      </c>
      <c r="J1115">
        <f>IF('Tree Inventory'!C1115="","",'Tree Inventory'!D1115)</f>
      </c>
      <c r="K1115">
        <f>IF('Tree Inventory'!C1115="","",'Tree Inventory'!I1115)</f>
      </c>
      <c r="L1115">
        <f>IF('Tree Inventory'!C1115="","",'Tree Inventory'!A1115)</f>
      </c>
    </row>
    <row r="1116" spans="1:12" x14ac:dyDescent="0.25">
      <c r="A1116">
        <f>IF('Tree Inventory'!C1116="","",'Tree Inventory'!C1116)</f>
      </c>
      <c r="B1116">
        <f>IF('Tree Inventory'!C1116="","","Fruit Trees")</f>
      </c>
      <c r="C1116">
        <f>IF('Tree Inventory'!C1116="","",'Tree Inventory'!B1116)</f>
      </c>
      <c r="D1116">
        <f>IF('Tree Inventory'!C1116="","",'Tree Inventory'!E1116)</f>
      </c>
      <c r="E1116">
        <f>IF('Tree Inventory'!C1116="","",'Tree Inventory'!F1116)</f>
      </c>
      <c r="F1116">
        <f>IF('Tree Inventory'!C1116="","",'Tree Inventory'!G1116)</f>
      </c>
      <c r="G1116">
        <f>IF('Tree Inventory'!C1116="","",IF('Tree Inventory'!H1116="","",TEXT('Tree Inventory'!H1116,"yyyy-mm-dd")))</f>
      </c>
      <c r="H1116">
        <f>IF('Tree Inventory'!C1116="","",IF('Tree Inventory'!J1116="Active","active","needs-review"))</f>
      </c>
      <c r="I1116">
        <f>IF('Tree Inventory'!C1116="","",'Tree Inventory'!L1116)</f>
      </c>
      <c r="J1116">
        <f>IF('Tree Inventory'!C1116="","",'Tree Inventory'!D1116)</f>
      </c>
      <c r="K1116">
        <f>IF('Tree Inventory'!C1116="","",'Tree Inventory'!I1116)</f>
      </c>
      <c r="L1116">
        <f>IF('Tree Inventory'!C1116="","",'Tree Inventory'!A1116)</f>
      </c>
    </row>
    <row r="1117" spans="1:12" x14ac:dyDescent="0.25">
      <c r="A1117">
        <f>IF('Tree Inventory'!C1117="","",'Tree Inventory'!C1117)</f>
      </c>
      <c r="B1117">
        <f>IF('Tree Inventory'!C1117="","","Fruit Trees")</f>
      </c>
      <c r="C1117">
        <f>IF('Tree Inventory'!C1117="","",'Tree Inventory'!B1117)</f>
      </c>
      <c r="D1117">
        <f>IF('Tree Inventory'!C1117="","",'Tree Inventory'!E1117)</f>
      </c>
      <c r="E1117">
        <f>IF('Tree Inventory'!C1117="","",'Tree Inventory'!F1117)</f>
      </c>
      <c r="F1117">
        <f>IF('Tree Inventory'!C1117="","",'Tree Inventory'!G1117)</f>
      </c>
      <c r="G1117">
        <f>IF('Tree Inventory'!C1117="","",IF('Tree Inventory'!H1117="","",TEXT('Tree Inventory'!H1117,"yyyy-mm-dd")))</f>
      </c>
      <c r="H1117">
        <f>IF('Tree Inventory'!C1117="","",IF('Tree Inventory'!J1117="Active","active","needs-review"))</f>
      </c>
      <c r="I1117">
        <f>IF('Tree Inventory'!C1117="","",'Tree Inventory'!L1117)</f>
      </c>
      <c r="J1117">
        <f>IF('Tree Inventory'!C1117="","",'Tree Inventory'!D1117)</f>
      </c>
      <c r="K1117">
        <f>IF('Tree Inventory'!C1117="","",'Tree Inventory'!I1117)</f>
      </c>
      <c r="L1117">
        <f>IF('Tree Inventory'!C1117="","",'Tree Inventory'!A1117)</f>
      </c>
    </row>
    <row r="1118" spans="1:12" x14ac:dyDescent="0.25">
      <c r="A1118">
        <f>IF('Tree Inventory'!C1118="","",'Tree Inventory'!C1118)</f>
      </c>
      <c r="B1118">
        <f>IF('Tree Inventory'!C1118="","","Fruit Trees")</f>
      </c>
      <c r="C1118">
        <f>IF('Tree Inventory'!C1118="","",'Tree Inventory'!B1118)</f>
      </c>
      <c r="D1118">
        <f>IF('Tree Inventory'!C1118="","",'Tree Inventory'!E1118)</f>
      </c>
      <c r="E1118">
        <f>IF('Tree Inventory'!C1118="","",'Tree Inventory'!F1118)</f>
      </c>
      <c r="F1118">
        <f>IF('Tree Inventory'!C1118="","",'Tree Inventory'!G1118)</f>
      </c>
      <c r="G1118">
        <f>IF('Tree Inventory'!C1118="","",IF('Tree Inventory'!H1118="","",TEXT('Tree Inventory'!H1118,"yyyy-mm-dd")))</f>
      </c>
      <c r="H1118">
        <f>IF('Tree Inventory'!C1118="","",IF('Tree Inventory'!J1118="Active","active","needs-review"))</f>
      </c>
      <c r="I1118">
        <f>IF('Tree Inventory'!C1118="","",'Tree Inventory'!L1118)</f>
      </c>
      <c r="J1118">
        <f>IF('Tree Inventory'!C1118="","",'Tree Inventory'!D1118)</f>
      </c>
      <c r="K1118">
        <f>IF('Tree Inventory'!C1118="","",'Tree Inventory'!I1118)</f>
      </c>
      <c r="L1118">
        <f>IF('Tree Inventory'!C1118="","",'Tree Inventory'!A1118)</f>
      </c>
    </row>
    <row r="1119" spans="1:12" x14ac:dyDescent="0.25">
      <c r="A1119">
        <f>IF('Tree Inventory'!C1119="","",'Tree Inventory'!C1119)</f>
      </c>
      <c r="B1119">
        <f>IF('Tree Inventory'!C1119="","","Fruit Trees")</f>
      </c>
      <c r="C1119">
        <f>IF('Tree Inventory'!C1119="","",'Tree Inventory'!B1119)</f>
      </c>
      <c r="D1119">
        <f>IF('Tree Inventory'!C1119="","",'Tree Inventory'!E1119)</f>
      </c>
      <c r="E1119">
        <f>IF('Tree Inventory'!C1119="","",'Tree Inventory'!F1119)</f>
      </c>
      <c r="F1119">
        <f>IF('Tree Inventory'!C1119="","",'Tree Inventory'!G1119)</f>
      </c>
      <c r="G1119">
        <f>IF('Tree Inventory'!C1119="","",IF('Tree Inventory'!H1119="","",TEXT('Tree Inventory'!H1119,"yyyy-mm-dd")))</f>
      </c>
      <c r="H1119">
        <f>IF('Tree Inventory'!C1119="","",IF('Tree Inventory'!J1119="Active","active","needs-review"))</f>
      </c>
      <c r="I1119">
        <f>IF('Tree Inventory'!C1119="","",'Tree Inventory'!L1119)</f>
      </c>
      <c r="J1119">
        <f>IF('Tree Inventory'!C1119="","",'Tree Inventory'!D1119)</f>
      </c>
      <c r="K1119">
        <f>IF('Tree Inventory'!C1119="","",'Tree Inventory'!I1119)</f>
      </c>
      <c r="L1119">
        <f>IF('Tree Inventory'!C1119="","",'Tree Inventory'!A1119)</f>
      </c>
    </row>
    <row r="1120" spans="1:12" x14ac:dyDescent="0.25">
      <c r="A1120">
        <f>IF('Tree Inventory'!C1120="","",'Tree Inventory'!C1120)</f>
      </c>
      <c r="B1120">
        <f>IF('Tree Inventory'!C1120="","","Fruit Trees")</f>
      </c>
      <c r="C1120">
        <f>IF('Tree Inventory'!C1120="","",'Tree Inventory'!B1120)</f>
      </c>
      <c r="D1120">
        <f>IF('Tree Inventory'!C1120="","",'Tree Inventory'!E1120)</f>
      </c>
      <c r="E1120">
        <f>IF('Tree Inventory'!C1120="","",'Tree Inventory'!F1120)</f>
      </c>
      <c r="F1120">
        <f>IF('Tree Inventory'!C1120="","",'Tree Inventory'!G1120)</f>
      </c>
      <c r="G1120">
        <f>IF('Tree Inventory'!C1120="","",IF('Tree Inventory'!H1120="","",TEXT('Tree Inventory'!H1120,"yyyy-mm-dd")))</f>
      </c>
      <c r="H1120">
        <f>IF('Tree Inventory'!C1120="","",IF('Tree Inventory'!J1120="Active","active","needs-review"))</f>
      </c>
      <c r="I1120">
        <f>IF('Tree Inventory'!C1120="","",'Tree Inventory'!L1120)</f>
      </c>
      <c r="J1120">
        <f>IF('Tree Inventory'!C1120="","",'Tree Inventory'!D1120)</f>
      </c>
      <c r="K1120">
        <f>IF('Tree Inventory'!C1120="","",'Tree Inventory'!I1120)</f>
      </c>
      <c r="L1120">
        <f>IF('Tree Inventory'!C1120="","",'Tree Inventory'!A1120)</f>
      </c>
    </row>
    <row r="1121" spans="1:12" x14ac:dyDescent="0.25">
      <c r="A1121">
        <f>IF('Tree Inventory'!C1121="","",'Tree Inventory'!C1121)</f>
      </c>
      <c r="B1121">
        <f>IF('Tree Inventory'!C1121="","","Fruit Trees")</f>
      </c>
      <c r="C1121">
        <f>IF('Tree Inventory'!C1121="","",'Tree Inventory'!B1121)</f>
      </c>
      <c r="D1121">
        <f>IF('Tree Inventory'!C1121="","",'Tree Inventory'!E1121)</f>
      </c>
      <c r="E1121">
        <f>IF('Tree Inventory'!C1121="","",'Tree Inventory'!F1121)</f>
      </c>
      <c r="F1121">
        <f>IF('Tree Inventory'!C1121="","",'Tree Inventory'!G1121)</f>
      </c>
      <c r="G1121">
        <f>IF('Tree Inventory'!C1121="","",IF('Tree Inventory'!H1121="","",TEXT('Tree Inventory'!H1121,"yyyy-mm-dd")))</f>
      </c>
      <c r="H1121">
        <f>IF('Tree Inventory'!C1121="","",IF('Tree Inventory'!J1121="Active","active","needs-review"))</f>
      </c>
      <c r="I1121">
        <f>IF('Tree Inventory'!C1121="","",'Tree Inventory'!L1121)</f>
      </c>
      <c r="J1121">
        <f>IF('Tree Inventory'!C1121="","",'Tree Inventory'!D1121)</f>
      </c>
      <c r="K1121">
        <f>IF('Tree Inventory'!C1121="","",'Tree Inventory'!I1121)</f>
      </c>
      <c r="L1121">
        <f>IF('Tree Inventory'!C1121="","",'Tree Inventory'!A1121)</f>
      </c>
    </row>
    <row r="1122" spans="1:12" x14ac:dyDescent="0.25">
      <c r="A1122">
        <f>IF('Tree Inventory'!C1122="","",'Tree Inventory'!C1122)</f>
      </c>
      <c r="B1122">
        <f>IF('Tree Inventory'!C1122="","","Fruit Trees")</f>
      </c>
      <c r="C1122">
        <f>IF('Tree Inventory'!C1122="","",'Tree Inventory'!B1122)</f>
      </c>
      <c r="D1122">
        <f>IF('Tree Inventory'!C1122="","",'Tree Inventory'!E1122)</f>
      </c>
      <c r="E1122">
        <f>IF('Tree Inventory'!C1122="","",'Tree Inventory'!F1122)</f>
      </c>
      <c r="F1122">
        <f>IF('Tree Inventory'!C1122="","",'Tree Inventory'!G1122)</f>
      </c>
      <c r="G1122">
        <f>IF('Tree Inventory'!C1122="","",IF('Tree Inventory'!H1122="","",TEXT('Tree Inventory'!H1122,"yyyy-mm-dd")))</f>
      </c>
      <c r="H1122">
        <f>IF('Tree Inventory'!C1122="","",IF('Tree Inventory'!J1122="Active","active","needs-review"))</f>
      </c>
      <c r="I1122">
        <f>IF('Tree Inventory'!C1122="","",'Tree Inventory'!L1122)</f>
      </c>
      <c r="J1122">
        <f>IF('Tree Inventory'!C1122="","",'Tree Inventory'!D1122)</f>
      </c>
      <c r="K1122">
        <f>IF('Tree Inventory'!C1122="","",'Tree Inventory'!I1122)</f>
      </c>
      <c r="L1122">
        <f>IF('Tree Inventory'!C1122="","",'Tree Inventory'!A1122)</f>
      </c>
    </row>
    <row r="1123" spans="1:12" x14ac:dyDescent="0.25">
      <c r="A1123">
        <f>IF('Tree Inventory'!C1123="","",'Tree Inventory'!C1123)</f>
      </c>
      <c r="B1123">
        <f>IF('Tree Inventory'!C1123="","","Fruit Trees")</f>
      </c>
      <c r="C1123">
        <f>IF('Tree Inventory'!C1123="","",'Tree Inventory'!B1123)</f>
      </c>
      <c r="D1123">
        <f>IF('Tree Inventory'!C1123="","",'Tree Inventory'!E1123)</f>
      </c>
      <c r="E1123">
        <f>IF('Tree Inventory'!C1123="","",'Tree Inventory'!F1123)</f>
      </c>
      <c r="F1123">
        <f>IF('Tree Inventory'!C1123="","",'Tree Inventory'!G1123)</f>
      </c>
      <c r="G1123">
        <f>IF('Tree Inventory'!C1123="","",IF('Tree Inventory'!H1123="","",TEXT('Tree Inventory'!H1123,"yyyy-mm-dd")))</f>
      </c>
      <c r="H1123">
        <f>IF('Tree Inventory'!C1123="","",IF('Tree Inventory'!J1123="Active","active","needs-review"))</f>
      </c>
      <c r="I1123">
        <f>IF('Tree Inventory'!C1123="","",'Tree Inventory'!L1123)</f>
      </c>
      <c r="J1123">
        <f>IF('Tree Inventory'!C1123="","",'Tree Inventory'!D1123)</f>
      </c>
      <c r="K1123">
        <f>IF('Tree Inventory'!C1123="","",'Tree Inventory'!I1123)</f>
      </c>
      <c r="L1123">
        <f>IF('Tree Inventory'!C1123="","",'Tree Inventory'!A1123)</f>
      </c>
    </row>
    <row r="1124" spans="1:12" x14ac:dyDescent="0.25">
      <c r="A1124">
        <f>IF('Tree Inventory'!C1124="","",'Tree Inventory'!C1124)</f>
      </c>
      <c r="B1124">
        <f>IF('Tree Inventory'!C1124="","","Fruit Trees")</f>
      </c>
      <c r="C1124">
        <f>IF('Tree Inventory'!C1124="","",'Tree Inventory'!B1124)</f>
      </c>
      <c r="D1124">
        <f>IF('Tree Inventory'!C1124="","",'Tree Inventory'!E1124)</f>
      </c>
      <c r="E1124">
        <f>IF('Tree Inventory'!C1124="","",'Tree Inventory'!F1124)</f>
      </c>
      <c r="F1124">
        <f>IF('Tree Inventory'!C1124="","",'Tree Inventory'!G1124)</f>
      </c>
      <c r="G1124">
        <f>IF('Tree Inventory'!C1124="","",IF('Tree Inventory'!H1124="","",TEXT('Tree Inventory'!H1124,"yyyy-mm-dd")))</f>
      </c>
      <c r="H1124">
        <f>IF('Tree Inventory'!C1124="","",IF('Tree Inventory'!J1124="Active","active","needs-review"))</f>
      </c>
      <c r="I1124">
        <f>IF('Tree Inventory'!C1124="","",'Tree Inventory'!L1124)</f>
      </c>
      <c r="J1124">
        <f>IF('Tree Inventory'!C1124="","",'Tree Inventory'!D1124)</f>
      </c>
      <c r="K1124">
        <f>IF('Tree Inventory'!C1124="","",'Tree Inventory'!I1124)</f>
      </c>
      <c r="L1124">
        <f>IF('Tree Inventory'!C1124="","",'Tree Inventory'!A1124)</f>
      </c>
    </row>
    <row r="1125" spans="1:12" x14ac:dyDescent="0.25">
      <c r="A1125">
        <f>IF('Tree Inventory'!C1125="","",'Tree Inventory'!C1125)</f>
      </c>
      <c r="B1125">
        <f>IF('Tree Inventory'!C1125="","","Fruit Trees")</f>
      </c>
      <c r="C1125">
        <f>IF('Tree Inventory'!C1125="","",'Tree Inventory'!B1125)</f>
      </c>
      <c r="D1125">
        <f>IF('Tree Inventory'!C1125="","",'Tree Inventory'!E1125)</f>
      </c>
      <c r="E1125">
        <f>IF('Tree Inventory'!C1125="","",'Tree Inventory'!F1125)</f>
      </c>
      <c r="F1125">
        <f>IF('Tree Inventory'!C1125="","",'Tree Inventory'!G1125)</f>
      </c>
      <c r="G1125">
        <f>IF('Tree Inventory'!C1125="","",IF('Tree Inventory'!H1125="","",TEXT('Tree Inventory'!H1125,"yyyy-mm-dd")))</f>
      </c>
      <c r="H1125">
        <f>IF('Tree Inventory'!C1125="","",IF('Tree Inventory'!J1125="Active","active","needs-review"))</f>
      </c>
      <c r="I1125">
        <f>IF('Tree Inventory'!C1125="","",'Tree Inventory'!L1125)</f>
      </c>
      <c r="J1125">
        <f>IF('Tree Inventory'!C1125="","",'Tree Inventory'!D1125)</f>
      </c>
      <c r="K1125">
        <f>IF('Tree Inventory'!C1125="","",'Tree Inventory'!I1125)</f>
      </c>
      <c r="L1125">
        <f>IF('Tree Inventory'!C1125="","",'Tree Inventory'!A1125)</f>
      </c>
    </row>
    <row r="1126" spans="1:12" x14ac:dyDescent="0.25">
      <c r="A1126">
        <f>IF('Tree Inventory'!C1126="","",'Tree Inventory'!C1126)</f>
      </c>
      <c r="B1126">
        <f>IF('Tree Inventory'!C1126="","","Fruit Trees")</f>
      </c>
      <c r="C1126">
        <f>IF('Tree Inventory'!C1126="","",'Tree Inventory'!B1126)</f>
      </c>
      <c r="D1126">
        <f>IF('Tree Inventory'!C1126="","",'Tree Inventory'!E1126)</f>
      </c>
      <c r="E1126">
        <f>IF('Tree Inventory'!C1126="","",'Tree Inventory'!F1126)</f>
      </c>
      <c r="F1126">
        <f>IF('Tree Inventory'!C1126="","",'Tree Inventory'!G1126)</f>
      </c>
      <c r="G1126">
        <f>IF('Tree Inventory'!C1126="","",IF('Tree Inventory'!H1126="","",TEXT('Tree Inventory'!H1126,"yyyy-mm-dd")))</f>
      </c>
      <c r="H1126">
        <f>IF('Tree Inventory'!C1126="","",IF('Tree Inventory'!J1126="Active","active","needs-review"))</f>
      </c>
      <c r="I1126">
        <f>IF('Tree Inventory'!C1126="","",'Tree Inventory'!L1126)</f>
      </c>
      <c r="J1126">
        <f>IF('Tree Inventory'!C1126="","",'Tree Inventory'!D1126)</f>
      </c>
      <c r="K1126">
        <f>IF('Tree Inventory'!C1126="","",'Tree Inventory'!I1126)</f>
      </c>
      <c r="L1126">
        <f>IF('Tree Inventory'!C1126="","",'Tree Inventory'!A1126)</f>
      </c>
    </row>
    <row r="1127" spans="1:12" x14ac:dyDescent="0.25">
      <c r="A1127">
        <f>IF('Tree Inventory'!C1127="","",'Tree Inventory'!C1127)</f>
      </c>
      <c r="B1127">
        <f>IF('Tree Inventory'!C1127="","","Fruit Trees")</f>
      </c>
      <c r="C1127">
        <f>IF('Tree Inventory'!C1127="","",'Tree Inventory'!B1127)</f>
      </c>
      <c r="D1127">
        <f>IF('Tree Inventory'!C1127="","",'Tree Inventory'!E1127)</f>
      </c>
      <c r="E1127">
        <f>IF('Tree Inventory'!C1127="","",'Tree Inventory'!F1127)</f>
      </c>
      <c r="F1127">
        <f>IF('Tree Inventory'!C1127="","",'Tree Inventory'!G1127)</f>
      </c>
      <c r="G1127">
        <f>IF('Tree Inventory'!C1127="","",IF('Tree Inventory'!H1127="","",TEXT('Tree Inventory'!H1127,"yyyy-mm-dd")))</f>
      </c>
      <c r="H1127">
        <f>IF('Tree Inventory'!C1127="","",IF('Tree Inventory'!J1127="Active","active","needs-review"))</f>
      </c>
      <c r="I1127">
        <f>IF('Tree Inventory'!C1127="","",'Tree Inventory'!L1127)</f>
      </c>
      <c r="J1127">
        <f>IF('Tree Inventory'!C1127="","",'Tree Inventory'!D1127)</f>
      </c>
      <c r="K1127">
        <f>IF('Tree Inventory'!C1127="","",'Tree Inventory'!I1127)</f>
      </c>
      <c r="L1127">
        <f>IF('Tree Inventory'!C1127="","",'Tree Inventory'!A1127)</f>
      </c>
    </row>
    <row r="1128" spans="1:12" x14ac:dyDescent="0.25">
      <c r="A1128">
        <f>IF('Tree Inventory'!C1128="","",'Tree Inventory'!C1128)</f>
      </c>
      <c r="B1128">
        <f>IF('Tree Inventory'!C1128="","","Fruit Trees")</f>
      </c>
      <c r="C1128">
        <f>IF('Tree Inventory'!C1128="","",'Tree Inventory'!B1128)</f>
      </c>
      <c r="D1128">
        <f>IF('Tree Inventory'!C1128="","",'Tree Inventory'!E1128)</f>
      </c>
      <c r="E1128">
        <f>IF('Tree Inventory'!C1128="","",'Tree Inventory'!F1128)</f>
      </c>
      <c r="F1128">
        <f>IF('Tree Inventory'!C1128="","",'Tree Inventory'!G1128)</f>
      </c>
      <c r="G1128">
        <f>IF('Tree Inventory'!C1128="","",IF('Tree Inventory'!H1128="","",TEXT('Tree Inventory'!H1128,"yyyy-mm-dd")))</f>
      </c>
      <c r="H1128">
        <f>IF('Tree Inventory'!C1128="","",IF('Tree Inventory'!J1128="Active","active","needs-review"))</f>
      </c>
      <c r="I1128">
        <f>IF('Tree Inventory'!C1128="","",'Tree Inventory'!L1128)</f>
      </c>
      <c r="J1128">
        <f>IF('Tree Inventory'!C1128="","",'Tree Inventory'!D1128)</f>
      </c>
      <c r="K1128">
        <f>IF('Tree Inventory'!C1128="","",'Tree Inventory'!I1128)</f>
      </c>
      <c r="L1128">
        <f>IF('Tree Inventory'!C1128="","",'Tree Inventory'!A1128)</f>
      </c>
    </row>
    <row r="1129" spans="1:12" x14ac:dyDescent="0.25">
      <c r="A1129">
        <f>IF('Tree Inventory'!C1129="","",'Tree Inventory'!C1129)</f>
      </c>
      <c r="B1129">
        <f>IF('Tree Inventory'!C1129="","","Fruit Trees")</f>
      </c>
      <c r="C1129">
        <f>IF('Tree Inventory'!C1129="","",'Tree Inventory'!B1129)</f>
      </c>
      <c r="D1129">
        <f>IF('Tree Inventory'!C1129="","",'Tree Inventory'!E1129)</f>
      </c>
      <c r="E1129">
        <f>IF('Tree Inventory'!C1129="","",'Tree Inventory'!F1129)</f>
      </c>
      <c r="F1129">
        <f>IF('Tree Inventory'!C1129="","",'Tree Inventory'!G1129)</f>
      </c>
      <c r="G1129">
        <f>IF('Tree Inventory'!C1129="","",IF('Tree Inventory'!H1129="","",TEXT('Tree Inventory'!H1129,"yyyy-mm-dd")))</f>
      </c>
      <c r="H1129">
        <f>IF('Tree Inventory'!C1129="","",IF('Tree Inventory'!J1129="Active","active","needs-review"))</f>
      </c>
      <c r="I1129">
        <f>IF('Tree Inventory'!C1129="","",'Tree Inventory'!L1129)</f>
      </c>
      <c r="J1129">
        <f>IF('Tree Inventory'!C1129="","",'Tree Inventory'!D1129)</f>
      </c>
      <c r="K1129">
        <f>IF('Tree Inventory'!C1129="","",'Tree Inventory'!I1129)</f>
      </c>
      <c r="L1129">
        <f>IF('Tree Inventory'!C1129="","",'Tree Inventory'!A1129)</f>
      </c>
    </row>
    <row r="1130" spans="1:12" x14ac:dyDescent="0.25">
      <c r="A1130">
        <f>IF('Tree Inventory'!C1130="","",'Tree Inventory'!C1130)</f>
      </c>
      <c r="B1130">
        <f>IF('Tree Inventory'!C1130="","","Fruit Trees")</f>
      </c>
      <c r="C1130">
        <f>IF('Tree Inventory'!C1130="","",'Tree Inventory'!B1130)</f>
      </c>
      <c r="D1130">
        <f>IF('Tree Inventory'!C1130="","",'Tree Inventory'!E1130)</f>
      </c>
      <c r="E1130">
        <f>IF('Tree Inventory'!C1130="","",'Tree Inventory'!F1130)</f>
      </c>
      <c r="F1130">
        <f>IF('Tree Inventory'!C1130="","",'Tree Inventory'!G1130)</f>
      </c>
      <c r="G1130">
        <f>IF('Tree Inventory'!C1130="","",IF('Tree Inventory'!H1130="","",TEXT('Tree Inventory'!H1130,"yyyy-mm-dd")))</f>
      </c>
      <c r="H1130">
        <f>IF('Tree Inventory'!C1130="","",IF('Tree Inventory'!J1130="Active","active","needs-review"))</f>
      </c>
      <c r="I1130">
        <f>IF('Tree Inventory'!C1130="","",'Tree Inventory'!L1130)</f>
      </c>
      <c r="J1130">
        <f>IF('Tree Inventory'!C1130="","",'Tree Inventory'!D1130)</f>
      </c>
      <c r="K1130">
        <f>IF('Tree Inventory'!C1130="","",'Tree Inventory'!I1130)</f>
      </c>
      <c r="L1130">
        <f>IF('Tree Inventory'!C1130="","",'Tree Inventory'!A1130)</f>
      </c>
    </row>
    <row r="1131" spans="1:12" x14ac:dyDescent="0.25">
      <c r="A1131">
        <f>IF('Tree Inventory'!C1131="","",'Tree Inventory'!C1131)</f>
      </c>
      <c r="B1131">
        <f>IF('Tree Inventory'!C1131="","","Fruit Trees")</f>
      </c>
      <c r="C1131">
        <f>IF('Tree Inventory'!C1131="","",'Tree Inventory'!B1131)</f>
      </c>
      <c r="D1131">
        <f>IF('Tree Inventory'!C1131="","",'Tree Inventory'!E1131)</f>
      </c>
      <c r="E1131">
        <f>IF('Tree Inventory'!C1131="","",'Tree Inventory'!F1131)</f>
      </c>
      <c r="F1131">
        <f>IF('Tree Inventory'!C1131="","",'Tree Inventory'!G1131)</f>
      </c>
      <c r="G1131">
        <f>IF('Tree Inventory'!C1131="","",IF('Tree Inventory'!H1131="","",TEXT('Tree Inventory'!H1131,"yyyy-mm-dd")))</f>
      </c>
      <c r="H1131">
        <f>IF('Tree Inventory'!C1131="","",IF('Tree Inventory'!J1131="Active","active","needs-review"))</f>
      </c>
      <c r="I1131">
        <f>IF('Tree Inventory'!C1131="","",'Tree Inventory'!L1131)</f>
      </c>
      <c r="J1131">
        <f>IF('Tree Inventory'!C1131="","",'Tree Inventory'!D1131)</f>
      </c>
      <c r="K1131">
        <f>IF('Tree Inventory'!C1131="","",'Tree Inventory'!I1131)</f>
      </c>
      <c r="L1131">
        <f>IF('Tree Inventory'!C1131="","",'Tree Inventory'!A1131)</f>
      </c>
    </row>
    <row r="1132" spans="1:12" x14ac:dyDescent="0.25">
      <c r="A1132">
        <f>IF('Tree Inventory'!C1132="","",'Tree Inventory'!C1132)</f>
      </c>
      <c r="B1132">
        <f>IF('Tree Inventory'!C1132="","","Fruit Trees")</f>
      </c>
      <c r="C1132">
        <f>IF('Tree Inventory'!C1132="","",'Tree Inventory'!B1132)</f>
      </c>
      <c r="D1132">
        <f>IF('Tree Inventory'!C1132="","",'Tree Inventory'!E1132)</f>
      </c>
      <c r="E1132">
        <f>IF('Tree Inventory'!C1132="","",'Tree Inventory'!F1132)</f>
      </c>
      <c r="F1132">
        <f>IF('Tree Inventory'!C1132="","",'Tree Inventory'!G1132)</f>
      </c>
      <c r="G1132">
        <f>IF('Tree Inventory'!C1132="","",IF('Tree Inventory'!H1132="","",TEXT('Tree Inventory'!H1132,"yyyy-mm-dd")))</f>
      </c>
      <c r="H1132">
        <f>IF('Tree Inventory'!C1132="","",IF('Tree Inventory'!J1132="Active","active","needs-review"))</f>
      </c>
      <c r="I1132">
        <f>IF('Tree Inventory'!C1132="","",'Tree Inventory'!L1132)</f>
      </c>
      <c r="J1132">
        <f>IF('Tree Inventory'!C1132="","",'Tree Inventory'!D1132)</f>
      </c>
      <c r="K1132">
        <f>IF('Tree Inventory'!C1132="","",'Tree Inventory'!I1132)</f>
      </c>
      <c r="L1132">
        <f>IF('Tree Inventory'!C1132="","",'Tree Inventory'!A1132)</f>
      </c>
    </row>
    <row r="1133" spans="1:12" x14ac:dyDescent="0.25">
      <c r="A1133">
        <f>IF('Tree Inventory'!C1133="","",'Tree Inventory'!C1133)</f>
      </c>
      <c r="B1133">
        <f>IF('Tree Inventory'!C1133="","","Fruit Trees")</f>
      </c>
      <c r="C1133">
        <f>IF('Tree Inventory'!C1133="","",'Tree Inventory'!B1133)</f>
      </c>
      <c r="D1133">
        <f>IF('Tree Inventory'!C1133="","",'Tree Inventory'!E1133)</f>
      </c>
      <c r="E1133">
        <f>IF('Tree Inventory'!C1133="","",'Tree Inventory'!F1133)</f>
      </c>
      <c r="F1133">
        <f>IF('Tree Inventory'!C1133="","",'Tree Inventory'!G1133)</f>
      </c>
      <c r="G1133">
        <f>IF('Tree Inventory'!C1133="","",IF('Tree Inventory'!H1133="","",TEXT('Tree Inventory'!H1133,"yyyy-mm-dd")))</f>
      </c>
      <c r="H1133">
        <f>IF('Tree Inventory'!C1133="","",IF('Tree Inventory'!J1133="Active","active","needs-review"))</f>
      </c>
      <c r="I1133">
        <f>IF('Tree Inventory'!C1133="","",'Tree Inventory'!L1133)</f>
      </c>
      <c r="J1133">
        <f>IF('Tree Inventory'!C1133="","",'Tree Inventory'!D1133)</f>
      </c>
      <c r="K1133">
        <f>IF('Tree Inventory'!C1133="","",'Tree Inventory'!I1133)</f>
      </c>
      <c r="L1133">
        <f>IF('Tree Inventory'!C1133="","",'Tree Inventory'!A1133)</f>
      </c>
    </row>
    <row r="1134" spans="1:12" x14ac:dyDescent="0.25">
      <c r="A1134">
        <f>IF('Tree Inventory'!C1134="","",'Tree Inventory'!C1134)</f>
      </c>
      <c r="B1134">
        <f>IF('Tree Inventory'!C1134="","","Fruit Trees")</f>
      </c>
      <c r="C1134">
        <f>IF('Tree Inventory'!C1134="","",'Tree Inventory'!B1134)</f>
      </c>
      <c r="D1134">
        <f>IF('Tree Inventory'!C1134="","",'Tree Inventory'!E1134)</f>
      </c>
      <c r="E1134">
        <f>IF('Tree Inventory'!C1134="","",'Tree Inventory'!F1134)</f>
      </c>
      <c r="F1134">
        <f>IF('Tree Inventory'!C1134="","",'Tree Inventory'!G1134)</f>
      </c>
      <c r="G1134">
        <f>IF('Tree Inventory'!C1134="","",IF('Tree Inventory'!H1134="","",TEXT('Tree Inventory'!H1134,"yyyy-mm-dd")))</f>
      </c>
      <c r="H1134">
        <f>IF('Tree Inventory'!C1134="","",IF('Tree Inventory'!J1134="Active","active","needs-review"))</f>
      </c>
      <c r="I1134">
        <f>IF('Tree Inventory'!C1134="","",'Tree Inventory'!L1134)</f>
      </c>
      <c r="J1134">
        <f>IF('Tree Inventory'!C1134="","",'Tree Inventory'!D1134)</f>
      </c>
      <c r="K1134">
        <f>IF('Tree Inventory'!C1134="","",'Tree Inventory'!I1134)</f>
      </c>
      <c r="L1134">
        <f>IF('Tree Inventory'!C1134="","",'Tree Inventory'!A1134)</f>
      </c>
    </row>
    <row r="1135" spans="1:12" x14ac:dyDescent="0.25">
      <c r="A1135">
        <f>IF('Tree Inventory'!C1135="","",'Tree Inventory'!C1135)</f>
      </c>
      <c r="B1135">
        <f>IF('Tree Inventory'!C1135="","","Fruit Trees")</f>
      </c>
      <c r="C1135">
        <f>IF('Tree Inventory'!C1135="","",'Tree Inventory'!B1135)</f>
      </c>
      <c r="D1135">
        <f>IF('Tree Inventory'!C1135="","",'Tree Inventory'!E1135)</f>
      </c>
      <c r="E1135">
        <f>IF('Tree Inventory'!C1135="","",'Tree Inventory'!F1135)</f>
      </c>
      <c r="F1135">
        <f>IF('Tree Inventory'!C1135="","",'Tree Inventory'!G1135)</f>
      </c>
      <c r="G1135">
        <f>IF('Tree Inventory'!C1135="","",IF('Tree Inventory'!H1135="","",TEXT('Tree Inventory'!H1135,"yyyy-mm-dd")))</f>
      </c>
      <c r="H1135">
        <f>IF('Tree Inventory'!C1135="","",IF('Tree Inventory'!J1135="Active","active","needs-review"))</f>
      </c>
      <c r="I1135">
        <f>IF('Tree Inventory'!C1135="","",'Tree Inventory'!L1135)</f>
      </c>
      <c r="J1135">
        <f>IF('Tree Inventory'!C1135="","",'Tree Inventory'!D1135)</f>
      </c>
      <c r="K1135">
        <f>IF('Tree Inventory'!C1135="","",'Tree Inventory'!I1135)</f>
      </c>
      <c r="L1135">
        <f>IF('Tree Inventory'!C1135="","",'Tree Inventory'!A1135)</f>
      </c>
    </row>
    <row r="1136" spans="1:12" x14ac:dyDescent="0.25">
      <c r="A1136">
        <f>IF('Tree Inventory'!C1136="","",'Tree Inventory'!C1136)</f>
      </c>
      <c r="B1136">
        <f>IF('Tree Inventory'!C1136="","","Fruit Trees")</f>
      </c>
      <c r="C1136">
        <f>IF('Tree Inventory'!C1136="","",'Tree Inventory'!B1136)</f>
      </c>
      <c r="D1136">
        <f>IF('Tree Inventory'!C1136="","",'Tree Inventory'!E1136)</f>
      </c>
      <c r="E1136">
        <f>IF('Tree Inventory'!C1136="","",'Tree Inventory'!F1136)</f>
      </c>
      <c r="F1136">
        <f>IF('Tree Inventory'!C1136="","",'Tree Inventory'!G1136)</f>
      </c>
      <c r="G1136">
        <f>IF('Tree Inventory'!C1136="","",IF('Tree Inventory'!H1136="","",TEXT('Tree Inventory'!H1136,"yyyy-mm-dd")))</f>
      </c>
      <c r="H1136">
        <f>IF('Tree Inventory'!C1136="","",IF('Tree Inventory'!J1136="Active","active","needs-review"))</f>
      </c>
      <c r="I1136">
        <f>IF('Tree Inventory'!C1136="","",'Tree Inventory'!L1136)</f>
      </c>
      <c r="J1136">
        <f>IF('Tree Inventory'!C1136="","",'Tree Inventory'!D1136)</f>
      </c>
      <c r="K1136">
        <f>IF('Tree Inventory'!C1136="","",'Tree Inventory'!I1136)</f>
      </c>
      <c r="L1136">
        <f>IF('Tree Inventory'!C1136="","",'Tree Inventory'!A1136)</f>
      </c>
    </row>
    <row r="1137" spans="1:12" x14ac:dyDescent="0.25">
      <c r="A1137">
        <f>IF('Tree Inventory'!C1137="","",'Tree Inventory'!C1137)</f>
      </c>
      <c r="B1137">
        <f>IF('Tree Inventory'!C1137="","","Fruit Trees")</f>
      </c>
      <c r="C1137">
        <f>IF('Tree Inventory'!C1137="","",'Tree Inventory'!B1137)</f>
      </c>
      <c r="D1137">
        <f>IF('Tree Inventory'!C1137="","",'Tree Inventory'!E1137)</f>
      </c>
      <c r="E1137">
        <f>IF('Tree Inventory'!C1137="","",'Tree Inventory'!F1137)</f>
      </c>
      <c r="F1137">
        <f>IF('Tree Inventory'!C1137="","",'Tree Inventory'!G1137)</f>
      </c>
      <c r="G1137">
        <f>IF('Tree Inventory'!C1137="","",IF('Tree Inventory'!H1137="","",TEXT('Tree Inventory'!H1137,"yyyy-mm-dd")))</f>
      </c>
      <c r="H1137">
        <f>IF('Tree Inventory'!C1137="","",IF('Tree Inventory'!J1137="Active","active","needs-review"))</f>
      </c>
      <c r="I1137">
        <f>IF('Tree Inventory'!C1137="","",'Tree Inventory'!L1137)</f>
      </c>
      <c r="J1137">
        <f>IF('Tree Inventory'!C1137="","",'Tree Inventory'!D1137)</f>
      </c>
      <c r="K1137">
        <f>IF('Tree Inventory'!C1137="","",'Tree Inventory'!I1137)</f>
      </c>
      <c r="L1137">
        <f>IF('Tree Inventory'!C1137="","",'Tree Inventory'!A1137)</f>
      </c>
    </row>
    <row r="1138" spans="1:12" x14ac:dyDescent="0.25">
      <c r="A1138">
        <f>IF('Tree Inventory'!C1138="","",'Tree Inventory'!C1138)</f>
      </c>
      <c r="B1138">
        <f>IF('Tree Inventory'!C1138="","","Fruit Trees")</f>
      </c>
      <c r="C1138">
        <f>IF('Tree Inventory'!C1138="","",'Tree Inventory'!B1138)</f>
      </c>
      <c r="D1138">
        <f>IF('Tree Inventory'!C1138="","",'Tree Inventory'!E1138)</f>
      </c>
      <c r="E1138">
        <f>IF('Tree Inventory'!C1138="","",'Tree Inventory'!F1138)</f>
      </c>
      <c r="F1138">
        <f>IF('Tree Inventory'!C1138="","",'Tree Inventory'!G1138)</f>
      </c>
      <c r="G1138">
        <f>IF('Tree Inventory'!C1138="","",IF('Tree Inventory'!H1138="","",TEXT('Tree Inventory'!H1138,"yyyy-mm-dd")))</f>
      </c>
      <c r="H1138">
        <f>IF('Tree Inventory'!C1138="","",IF('Tree Inventory'!J1138="Active","active","needs-review"))</f>
      </c>
      <c r="I1138">
        <f>IF('Tree Inventory'!C1138="","",'Tree Inventory'!L1138)</f>
      </c>
      <c r="J1138">
        <f>IF('Tree Inventory'!C1138="","",'Tree Inventory'!D1138)</f>
      </c>
      <c r="K1138">
        <f>IF('Tree Inventory'!C1138="","",'Tree Inventory'!I1138)</f>
      </c>
      <c r="L1138">
        <f>IF('Tree Inventory'!C1138="","",'Tree Inventory'!A1138)</f>
      </c>
    </row>
    <row r="1139" spans="1:12" x14ac:dyDescent="0.25">
      <c r="A1139">
        <f>IF('Tree Inventory'!C1139="","",'Tree Inventory'!C1139)</f>
      </c>
      <c r="B1139">
        <f>IF('Tree Inventory'!C1139="","","Fruit Trees")</f>
      </c>
      <c r="C1139">
        <f>IF('Tree Inventory'!C1139="","",'Tree Inventory'!B1139)</f>
      </c>
      <c r="D1139">
        <f>IF('Tree Inventory'!C1139="","",'Tree Inventory'!E1139)</f>
      </c>
      <c r="E1139">
        <f>IF('Tree Inventory'!C1139="","",'Tree Inventory'!F1139)</f>
      </c>
      <c r="F1139">
        <f>IF('Tree Inventory'!C1139="","",'Tree Inventory'!G1139)</f>
      </c>
      <c r="G1139">
        <f>IF('Tree Inventory'!C1139="","",IF('Tree Inventory'!H1139="","",TEXT('Tree Inventory'!H1139,"yyyy-mm-dd")))</f>
      </c>
      <c r="H1139">
        <f>IF('Tree Inventory'!C1139="","",IF('Tree Inventory'!J1139="Active","active","needs-review"))</f>
      </c>
      <c r="I1139">
        <f>IF('Tree Inventory'!C1139="","",'Tree Inventory'!L1139)</f>
      </c>
      <c r="J1139">
        <f>IF('Tree Inventory'!C1139="","",'Tree Inventory'!D1139)</f>
      </c>
      <c r="K1139">
        <f>IF('Tree Inventory'!C1139="","",'Tree Inventory'!I1139)</f>
      </c>
      <c r="L1139">
        <f>IF('Tree Inventory'!C1139="","",'Tree Inventory'!A1139)</f>
      </c>
    </row>
    <row r="1140" spans="1:12" x14ac:dyDescent="0.25">
      <c r="A1140">
        <f>IF('Tree Inventory'!C1140="","",'Tree Inventory'!C1140)</f>
      </c>
      <c r="B1140">
        <f>IF('Tree Inventory'!C1140="","","Fruit Trees")</f>
      </c>
      <c r="C1140">
        <f>IF('Tree Inventory'!C1140="","",'Tree Inventory'!B1140)</f>
      </c>
      <c r="D1140">
        <f>IF('Tree Inventory'!C1140="","",'Tree Inventory'!E1140)</f>
      </c>
      <c r="E1140">
        <f>IF('Tree Inventory'!C1140="","",'Tree Inventory'!F1140)</f>
      </c>
      <c r="F1140">
        <f>IF('Tree Inventory'!C1140="","",'Tree Inventory'!G1140)</f>
      </c>
      <c r="G1140">
        <f>IF('Tree Inventory'!C1140="","",IF('Tree Inventory'!H1140="","",TEXT('Tree Inventory'!H1140,"yyyy-mm-dd")))</f>
      </c>
      <c r="H1140">
        <f>IF('Tree Inventory'!C1140="","",IF('Tree Inventory'!J1140="Active","active","needs-review"))</f>
      </c>
      <c r="I1140">
        <f>IF('Tree Inventory'!C1140="","",'Tree Inventory'!L1140)</f>
      </c>
      <c r="J1140">
        <f>IF('Tree Inventory'!C1140="","",'Tree Inventory'!D1140)</f>
      </c>
      <c r="K1140">
        <f>IF('Tree Inventory'!C1140="","",'Tree Inventory'!I1140)</f>
      </c>
      <c r="L1140">
        <f>IF('Tree Inventory'!C1140="","",'Tree Inventory'!A1140)</f>
      </c>
    </row>
    <row r="1141" spans="1:12" x14ac:dyDescent="0.25">
      <c r="A1141">
        <f>IF('Tree Inventory'!C1141="","",'Tree Inventory'!C1141)</f>
      </c>
      <c r="B1141">
        <f>IF('Tree Inventory'!C1141="","","Fruit Trees")</f>
      </c>
      <c r="C1141">
        <f>IF('Tree Inventory'!C1141="","",'Tree Inventory'!B1141)</f>
      </c>
      <c r="D1141">
        <f>IF('Tree Inventory'!C1141="","",'Tree Inventory'!E1141)</f>
      </c>
      <c r="E1141">
        <f>IF('Tree Inventory'!C1141="","",'Tree Inventory'!F1141)</f>
      </c>
      <c r="F1141">
        <f>IF('Tree Inventory'!C1141="","",'Tree Inventory'!G1141)</f>
      </c>
      <c r="G1141">
        <f>IF('Tree Inventory'!C1141="","",IF('Tree Inventory'!H1141="","",TEXT('Tree Inventory'!H1141,"yyyy-mm-dd")))</f>
      </c>
      <c r="H1141">
        <f>IF('Tree Inventory'!C1141="","",IF('Tree Inventory'!J1141="Active","active","needs-review"))</f>
      </c>
      <c r="I1141">
        <f>IF('Tree Inventory'!C1141="","",'Tree Inventory'!L1141)</f>
      </c>
      <c r="J1141">
        <f>IF('Tree Inventory'!C1141="","",'Tree Inventory'!D1141)</f>
      </c>
      <c r="K1141">
        <f>IF('Tree Inventory'!C1141="","",'Tree Inventory'!I1141)</f>
      </c>
      <c r="L1141">
        <f>IF('Tree Inventory'!C1141="","",'Tree Inventory'!A1141)</f>
      </c>
    </row>
    <row r="1142" spans="1:12" x14ac:dyDescent="0.25">
      <c r="A1142">
        <f>IF('Tree Inventory'!C1142="","",'Tree Inventory'!C1142)</f>
      </c>
      <c r="B1142">
        <f>IF('Tree Inventory'!C1142="","","Fruit Trees")</f>
      </c>
      <c r="C1142">
        <f>IF('Tree Inventory'!C1142="","",'Tree Inventory'!B1142)</f>
      </c>
      <c r="D1142">
        <f>IF('Tree Inventory'!C1142="","",'Tree Inventory'!E1142)</f>
      </c>
      <c r="E1142">
        <f>IF('Tree Inventory'!C1142="","",'Tree Inventory'!F1142)</f>
      </c>
      <c r="F1142">
        <f>IF('Tree Inventory'!C1142="","",'Tree Inventory'!G1142)</f>
      </c>
      <c r="G1142">
        <f>IF('Tree Inventory'!C1142="","",IF('Tree Inventory'!H1142="","",TEXT('Tree Inventory'!H1142,"yyyy-mm-dd")))</f>
      </c>
      <c r="H1142">
        <f>IF('Tree Inventory'!C1142="","",IF('Tree Inventory'!J1142="Active","active","needs-review"))</f>
      </c>
      <c r="I1142">
        <f>IF('Tree Inventory'!C1142="","",'Tree Inventory'!L1142)</f>
      </c>
      <c r="J1142">
        <f>IF('Tree Inventory'!C1142="","",'Tree Inventory'!D1142)</f>
      </c>
      <c r="K1142">
        <f>IF('Tree Inventory'!C1142="","",'Tree Inventory'!I1142)</f>
      </c>
      <c r="L1142">
        <f>IF('Tree Inventory'!C1142="","",'Tree Inventory'!A1142)</f>
      </c>
    </row>
    <row r="1143" spans="1:12" x14ac:dyDescent="0.25">
      <c r="A1143">
        <f>IF('Tree Inventory'!C1143="","",'Tree Inventory'!C1143)</f>
      </c>
      <c r="B1143">
        <f>IF('Tree Inventory'!C1143="","","Fruit Trees")</f>
      </c>
      <c r="C1143">
        <f>IF('Tree Inventory'!C1143="","",'Tree Inventory'!B1143)</f>
      </c>
      <c r="D1143">
        <f>IF('Tree Inventory'!C1143="","",'Tree Inventory'!E1143)</f>
      </c>
      <c r="E1143">
        <f>IF('Tree Inventory'!C1143="","",'Tree Inventory'!F1143)</f>
      </c>
      <c r="F1143">
        <f>IF('Tree Inventory'!C1143="","",'Tree Inventory'!G1143)</f>
      </c>
      <c r="G1143">
        <f>IF('Tree Inventory'!C1143="","",IF('Tree Inventory'!H1143="","",TEXT('Tree Inventory'!H1143,"yyyy-mm-dd")))</f>
      </c>
      <c r="H1143">
        <f>IF('Tree Inventory'!C1143="","",IF('Tree Inventory'!J1143="Active","active","needs-review"))</f>
      </c>
      <c r="I1143">
        <f>IF('Tree Inventory'!C1143="","",'Tree Inventory'!L1143)</f>
      </c>
      <c r="J1143">
        <f>IF('Tree Inventory'!C1143="","",'Tree Inventory'!D1143)</f>
      </c>
      <c r="K1143">
        <f>IF('Tree Inventory'!C1143="","",'Tree Inventory'!I1143)</f>
      </c>
      <c r="L1143">
        <f>IF('Tree Inventory'!C1143="","",'Tree Inventory'!A1143)</f>
      </c>
    </row>
    <row r="1144" spans="1:12" x14ac:dyDescent="0.25">
      <c r="A1144">
        <f>IF('Tree Inventory'!C1144="","",'Tree Inventory'!C1144)</f>
      </c>
      <c r="B1144">
        <f>IF('Tree Inventory'!C1144="","","Fruit Trees")</f>
      </c>
      <c r="C1144">
        <f>IF('Tree Inventory'!C1144="","",'Tree Inventory'!B1144)</f>
      </c>
      <c r="D1144">
        <f>IF('Tree Inventory'!C1144="","",'Tree Inventory'!E1144)</f>
      </c>
      <c r="E1144">
        <f>IF('Tree Inventory'!C1144="","",'Tree Inventory'!F1144)</f>
      </c>
      <c r="F1144">
        <f>IF('Tree Inventory'!C1144="","",'Tree Inventory'!G1144)</f>
      </c>
      <c r="G1144">
        <f>IF('Tree Inventory'!C1144="","",IF('Tree Inventory'!H1144="","",TEXT('Tree Inventory'!H1144,"yyyy-mm-dd")))</f>
      </c>
      <c r="H1144">
        <f>IF('Tree Inventory'!C1144="","",IF('Tree Inventory'!J1144="Active","active","needs-review"))</f>
      </c>
      <c r="I1144">
        <f>IF('Tree Inventory'!C1144="","",'Tree Inventory'!L1144)</f>
      </c>
      <c r="J1144">
        <f>IF('Tree Inventory'!C1144="","",'Tree Inventory'!D1144)</f>
      </c>
      <c r="K1144">
        <f>IF('Tree Inventory'!C1144="","",'Tree Inventory'!I1144)</f>
      </c>
      <c r="L1144">
        <f>IF('Tree Inventory'!C1144="","",'Tree Inventory'!A1144)</f>
      </c>
    </row>
    <row r="1145" spans="1:12" x14ac:dyDescent="0.25">
      <c r="A1145">
        <f>IF('Tree Inventory'!C1145="","",'Tree Inventory'!C1145)</f>
      </c>
      <c r="B1145">
        <f>IF('Tree Inventory'!C1145="","","Fruit Trees")</f>
      </c>
      <c r="C1145">
        <f>IF('Tree Inventory'!C1145="","",'Tree Inventory'!B1145)</f>
      </c>
      <c r="D1145">
        <f>IF('Tree Inventory'!C1145="","",'Tree Inventory'!E1145)</f>
      </c>
      <c r="E1145">
        <f>IF('Tree Inventory'!C1145="","",'Tree Inventory'!F1145)</f>
      </c>
      <c r="F1145">
        <f>IF('Tree Inventory'!C1145="","",'Tree Inventory'!G1145)</f>
      </c>
      <c r="G1145">
        <f>IF('Tree Inventory'!C1145="","",IF('Tree Inventory'!H1145="","",TEXT('Tree Inventory'!H1145,"yyyy-mm-dd")))</f>
      </c>
      <c r="H1145">
        <f>IF('Tree Inventory'!C1145="","",IF('Tree Inventory'!J1145="Active","active","needs-review"))</f>
      </c>
      <c r="I1145">
        <f>IF('Tree Inventory'!C1145="","",'Tree Inventory'!L1145)</f>
      </c>
      <c r="J1145">
        <f>IF('Tree Inventory'!C1145="","",'Tree Inventory'!D1145)</f>
      </c>
      <c r="K1145">
        <f>IF('Tree Inventory'!C1145="","",'Tree Inventory'!I1145)</f>
      </c>
      <c r="L1145">
        <f>IF('Tree Inventory'!C1145="","",'Tree Inventory'!A1145)</f>
      </c>
    </row>
    <row r="1146" spans="1:12" x14ac:dyDescent="0.25">
      <c r="A1146">
        <f>IF('Tree Inventory'!C1146="","",'Tree Inventory'!C1146)</f>
      </c>
      <c r="B1146">
        <f>IF('Tree Inventory'!C1146="","","Fruit Trees")</f>
      </c>
      <c r="C1146">
        <f>IF('Tree Inventory'!C1146="","",'Tree Inventory'!B1146)</f>
      </c>
      <c r="D1146">
        <f>IF('Tree Inventory'!C1146="","",'Tree Inventory'!E1146)</f>
      </c>
      <c r="E1146">
        <f>IF('Tree Inventory'!C1146="","",'Tree Inventory'!F1146)</f>
      </c>
      <c r="F1146">
        <f>IF('Tree Inventory'!C1146="","",'Tree Inventory'!G1146)</f>
      </c>
      <c r="G1146">
        <f>IF('Tree Inventory'!C1146="","",IF('Tree Inventory'!H1146="","",TEXT('Tree Inventory'!H1146,"yyyy-mm-dd")))</f>
      </c>
      <c r="H1146">
        <f>IF('Tree Inventory'!C1146="","",IF('Tree Inventory'!J1146="Active","active","needs-review"))</f>
      </c>
      <c r="I1146">
        <f>IF('Tree Inventory'!C1146="","",'Tree Inventory'!L1146)</f>
      </c>
      <c r="J1146">
        <f>IF('Tree Inventory'!C1146="","",'Tree Inventory'!D1146)</f>
      </c>
      <c r="K1146">
        <f>IF('Tree Inventory'!C1146="","",'Tree Inventory'!I1146)</f>
      </c>
      <c r="L1146">
        <f>IF('Tree Inventory'!C1146="","",'Tree Inventory'!A1146)</f>
      </c>
    </row>
    <row r="1147" spans="1:12" x14ac:dyDescent="0.25">
      <c r="A1147">
        <f>IF('Tree Inventory'!C1147="","",'Tree Inventory'!C1147)</f>
      </c>
      <c r="B1147">
        <f>IF('Tree Inventory'!C1147="","","Fruit Trees")</f>
      </c>
      <c r="C1147">
        <f>IF('Tree Inventory'!C1147="","",'Tree Inventory'!B1147)</f>
      </c>
      <c r="D1147">
        <f>IF('Tree Inventory'!C1147="","",'Tree Inventory'!E1147)</f>
      </c>
      <c r="E1147">
        <f>IF('Tree Inventory'!C1147="","",'Tree Inventory'!F1147)</f>
      </c>
      <c r="F1147">
        <f>IF('Tree Inventory'!C1147="","",'Tree Inventory'!G1147)</f>
      </c>
      <c r="G1147">
        <f>IF('Tree Inventory'!C1147="","",IF('Tree Inventory'!H1147="","",TEXT('Tree Inventory'!H1147,"yyyy-mm-dd")))</f>
      </c>
      <c r="H1147">
        <f>IF('Tree Inventory'!C1147="","",IF('Tree Inventory'!J1147="Active","active","needs-review"))</f>
      </c>
      <c r="I1147">
        <f>IF('Tree Inventory'!C1147="","",'Tree Inventory'!L1147)</f>
      </c>
      <c r="J1147">
        <f>IF('Tree Inventory'!C1147="","",'Tree Inventory'!D1147)</f>
      </c>
      <c r="K1147">
        <f>IF('Tree Inventory'!C1147="","",'Tree Inventory'!I1147)</f>
      </c>
      <c r="L1147">
        <f>IF('Tree Inventory'!C1147="","",'Tree Inventory'!A1147)</f>
      </c>
    </row>
    <row r="1148" spans="1:12" x14ac:dyDescent="0.25">
      <c r="A1148">
        <f>IF('Tree Inventory'!C1148="","",'Tree Inventory'!C1148)</f>
      </c>
      <c r="B1148">
        <f>IF('Tree Inventory'!C1148="","","Fruit Trees")</f>
      </c>
      <c r="C1148">
        <f>IF('Tree Inventory'!C1148="","",'Tree Inventory'!B1148)</f>
      </c>
      <c r="D1148">
        <f>IF('Tree Inventory'!C1148="","",'Tree Inventory'!E1148)</f>
      </c>
      <c r="E1148">
        <f>IF('Tree Inventory'!C1148="","",'Tree Inventory'!F1148)</f>
      </c>
      <c r="F1148">
        <f>IF('Tree Inventory'!C1148="","",'Tree Inventory'!G1148)</f>
      </c>
      <c r="G1148">
        <f>IF('Tree Inventory'!C1148="","",IF('Tree Inventory'!H1148="","",TEXT('Tree Inventory'!H1148,"yyyy-mm-dd")))</f>
      </c>
      <c r="H1148">
        <f>IF('Tree Inventory'!C1148="","",IF('Tree Inventory'!J1148="Active","active","needs-review"))</f>
      </c>
      <c r="I1148">
        <f>IF('Tree Inventory'!C1148="","",'Tree Inventory'!L1148)</f>
      </c>
      <c r="J1148">
        <f>IF('Tree Inventory'!C1148="","",'Tree Inventory'!D1148)</f>
      </c>
      <c r="K1148">
        <f>IF('Tree Inventory'!C1148="","",'Tree Inventory'!I1148)</f>
      </c>
      <c r="L1148">
        <f>IF('Tree Inventory'!C1148="","",'Tree Inventory'!A1148)</f>
      </c>
    </row>
    <row r="1149" spans="1:12" x14ac:dyDescent="0.25">
      <c r="A1149">
        <f>IF('Tree Inventory'!C1149="","",'Tree Inventory'!C1149)</f>
      </c>
      <c r="B1149">
        <f>IF('Tree Inventory'!C1149="","","Fruit Trees")</f>
      </c>
      <c r="C1149">
        <f>IF('Tree Inventory'!C1149="","",'Tree Inventory'!B1149)</f>
      </c>
      <c r="D1149">
        <f>IF('Tree Inventory'!C1149="","",'Tree Inventory'!E1149)</f>
      </c>
      <c r="E1149">
        <f>IF('Tree Inventory'!C1149="","",'Tree Inventory'!F1149)</f>
      </c>
      <c r="F1149">
        <f>IF('Tree Inventory'!C1149="","",'Tree Inventory'!G1149)</f>
      </c>
      <c r="G1149">
        <f>IF('Tree Inventory'!C1149="","",IF('Tree Inventory'!H1149="","",TEXT('Tree Inventory'!H1149,"yyyy-mm-dd")))</f>
      </c>
      <c r="H1149">
        <f>IF('Tree Inventory'!C1149="","",IF('Tree Inventory'!J1149="Active","active","needs-review"))</f>
      </c>
      <c r="I1149">
        <f>IF('Tree Inventory'!C1149="","",'Tree Inventory'!L1149)</f>
      </c>
      <c r="J1149">
        <f>IF('Tree Inventory'!C1149="","",'Tree Inventory'!D1149)</f>
      </c>
      <c r="K1149">
        <f>IF('Tree Inventory'!C1149="","",'Tree Inventory'!I1149)</f>
      </c>
      <c r="L1149">
        <f>IF('Tree Inventory'!C1149="","",'Tree Inventory'!A1149)</f>
      </c>
    </row>
    <row r="1150" spans="1:12" x14ac:dyDescent="0.25">
      <c r="A1150">
        <f>IF('Tree Inventory'!C1150="","",'Tree Inventory'!C1150)</f>
      </c>
      <c r="B1150">
        <f>IF('Tree Inventory'!C1150="","","Fruit Trees")</f>
      </c>
      <c r="C1150">
        <f>IF('Tree Inventory'!C1150="","",'Tree Inventory'!B1150)</f>
      </c>
      <c r="D1150">
        <f>IF('Tree Inventory'!C1150="","",'Tree Inventory'!E1150)</f>
      </c>
      <c r="E1150">
        <f>IF('Tree Inventory'!C1150="","",'Tree Inventory'!F1150)</f>
      </c>
      <c r="F1150">
        <f>IF('Tree Inventory'!C1150="","",'Tree Inventory'!G1150)</f>
      </c>
      <c r="G1150">
        <f>IF('Tree Inventory'!C1150="","",IF('Tree Inventory'!H1150="","",TEXT('Tree Inventory'!H1150,"yyyy-mm-dd")))</f>
      </c>
      <c r="H1150">
        <f>IF('Tree Inventory'!C1150="","",IF('Tree Inventory'!J1150="Active","active","needs-review"))</f>
      </c>
      <c r="I1150">
        <f>IF('Tree Inventory'!C1150="","",'Tree Inventory'!L1150)</f>
      </c>
      <c r="J1150">
        <f>IF('Tree Inventory'!C1150="","",'Tree Inventory'!D1150)</f>
      </c>
      <c r="K1150">
        <f>IF('Tree Inventory'!C1150="","",'Tree Inventory'!I1150)</f>
      </c>
      <c r="L1150">
        <f>IF('Tree Inventory'!C1150="","",'Tree Inventory'!A1150)</f>
      </c>
    </row>
    <row r="1151" spans="1:12" x14ac:dyDescent="0.25">
      <c r="A1151">
        <f>IF('Tree Inventory'!C1151="","",'Tree Inventory'!C1151)</f>
      </c>
      <c r="B1151">
        <f>IF('Tree Inventory'!C1151="","","Fruit Trees")</f>
      </c>
      <c r="C1151">
        <f>IF('Tree Inventory'!C1151="","",'Tree Inventory'!B1151)</f>
      </c>
      <c r="D1151">
        <f>IF('Tree Inventory'!C1151="","",'Tree Inventory'!E1151)</f>
      </c>
      <c r="E1151">
        <f>IF('Tree Inventory'!C1151="","",'Tree Inventory'!F1151)</f>
      </c>
      <c r="F1151">
        <f>IF('Tree Inventory'!C1151="","",'Tree Inventory'!G1151)</f>
      </c>
      <c r="G1151">
        <f>IF('Tree Inventory'!C1151="","",IF('Tree Inventory'!H1151="","",TEXT('Tree Inventory'!H1151,"yyyy-mm-dd")))</f>
      </c>
      <c r="H1151">
        <f>IF('Tree Inventory'!C1151="","",IF('Tree Inventory'!J1151="Active","active","needs-review"))</f>
      </c>
      <c r="I1151">
        <f>IF('Tree Inventory'!C1151="","",'Tree Inventory'!L1151)</f>
      </c>
      <c r="J1151">
        <f>IF('Tree Inventory'!C1151="","",'Tree Inventory'!D1151)</f>
      </c>
      <c r="K1151">
        <f>IF('Tree Inventory'!C1151="","",'Tree Inventory'!I1151)</f>
      </c>
      <c r="L1151">
        <f>IF('Tree Inventory'!C1151="","",'Tree Inventory'!A1151)</f>
      </c>
    </row>
    <row r="1152" spans="1:12" x14ac:dyDescent="0.25">
      <c r="A1152">
        <f>IF('Tree Inventory'!C1152="","",'Tree Inventory'!C1152)</f>
      </c>
      <c r="B1152">
        <f>IF('Tree Inventory'!C1152="","","Fruit Trees")</f>
      </c>
      <c r="C1152">
        <f>IF('Tree Inventory'!C1152="","",'Tree Inventory'!B1152)</f>
      </c>
      <c r="D1152">
        <f>IF('Tree Inventory'!C1152="","",'Tree Inventory'!E1152)</f>
      </c>
      <c r="E1152">
        <f>IF('Tree Inventory'!C1152="","",'Tree Inventory'!F1152)</f>
      </c>
      <c r="F1152">
        <f>IF('Tree Inventory'!C1152="","",'Tree Inventory'!G1152)</f>
      </c>
      <c r="G1152">
        <f>IF('Tree Inventory'!C1152="","",IF('Tree Inventory'!H1152="","",TEXT('Tree Inventory'!H1152,"yyyy-mm-dd")))</f>
      </c>
      <c r="H1152">
        <f>IF('Tree Inventory'!C1152="","",IF('Tree Inventory'!J1152="Active","active","needs-review"))</f>
      </c>
      <c r="I1152">
        <f>IF('Tree Inventory'!C1152="","",'Tree Inventory'!L1152)</f>
      </c>
      <c r="J1152">
        <f>IF('Tree Inventory'!C1152="","",'Tree Inventory'!D1152)</f>
      </c>
      <c r="K1152">
        <f>IF('Tree Inventory'!C1152="","",'Tree Inventory'!I1152)</f>
      </c>
      <c r="L1152">
        <f>IF('Tree Inventory'!C1152="","",'Tree Inventory'!A1152)</f>
      </c>
    </row>
    <row r="1153" spans="1:12" x14ac:dyDescent="0.25">
      <c r="A1153">
        <f>IF('Tree Inventory'!C1153="","",'Tree Inventory'!C1153)</f>
      </c>
      <c r="B1153">
        <f>IF('Tree Inventory'!C1153="","","Fruit Trees")</f>
      </c>
      <c r="C1153">
        <f>IF('Tree Inventory'!C1153="","",'Tree Inventory'!B1153)</f>
      </c>
      <c r="D1153">
        <f>IF('Tree Inventory'!C1153="","",'Tree Inventory'!E1153)</f>
      </c>
      <c r="E1153">
        <f>IF('Tree Inventory'!C1153="","",'Tree Inventory'!F1153)</f>
      </c>
      <c r="F1153">
        <f>IF('Tree Inventory'!C1153="","",'Tree Inventory'!G1153)</f>
      </c>
      <c r="G1153">
        <f>IF('Tree Inventory'!C1153="","",IF('Tree Inventory'!H1153="","",TEXT('Tree Inventory'!H1153,"yyyy-mm-dd")))</f>
      </c>
      <c r="H1153">
        <f>IF('Tree Inventory'!C1153="","",IF('Tree Inventory'!J1153="Active","active","needs-review"))</f>
      </c>
      <c r="I1153">
        <f>IF('Tree Inventory'!C1153="","",'Tree Inventory'!L1153)</f>
      </c>
      <c r="J1153">
        <f>IF('Tree Inventory'!C1153="","",'Tree Inventory'!D1153)</f>
      </c>
      <c r="K1153">
        <f>IF('Tree Inventory'!C1153="","",'Tree Inventory'!I1153)</f>
      </c>
      <c r="L1153">
        <f>IF('Tree Inventory'!C1153="","",'Tree Inventory'!A1153)</f>
      </c>
    </row>
    <row r="1154" spans="1:12" x14ac:dyDescent="0.25">
      <c r="A1154">
        <f>IF('Tree Inventory'!C1154="","",'Tree Inventory'!C1154)</f>
      </c>
      <c r="B1154">
        <f>IF('Tree Inventory'!C1154="","","Fruit Trees")</f>
      </c>
      <c r="C1154">
        <f>IF('Tree Inventory'!C1154="","",'Tree Inventory'!B1154)</f>
      </c>
      <c r="D1154">
        <f>IF('Tree Inventory'!C1154="","",'Tree Inventory'!E1154)</f>
      </c>
      <c r="E1154">
        <f>IF('Tree Inventory'!C1154="","",'Tree Inventory'!F1154)</f>
      </c>
      <c r="F1154">
        <f>IF('Tree Inventory'!C1154="","",'Tree Inventory'!G1154)</f>
      </c>
      <c r="G1154">
        <f>IF('Tree Inventory'!C1154="","",IF('Tree Inventory'!H1154="","",TEXT('Tree Inventory'!H1154,"yyyy-mm-dd")))</f>
      </c>
      <c r="H1154">
        <f>IF('Tree Inventory'!C1154="","",IF('Tree Inventory'!J1154="Active","active","needs-review"))</f>
      </c>
      <c r="I1154">
        <f>IF('Tree Inventory'!C1154="","",'Tree Inventory'!L1154)</f>
      </c>
      <c r="J1154">
        <f>IF('Tree Inventory'!C1154="","",'Tree Inventory'!D1154)</f>
      </c>
      <c r="K1154">
        <f>IF('Tree Inventory'!C1154="","",'Tree Inventory'!I1154)</f>
      </c>
      <c r="L1154">
        <f>IF('Tree Inventory'!C1154="","",'Tree Inventory'!A1154)</f>
      </c>
    </row>
    <row r="1155" spans="1:12" x14ac:dyDescent="0.25">
      <c r="A1155">
        <f>IF('Tree Inventory'!C1155="","",'Tree Inventory'!C1155)</f>
      </c>
      <c r="B1155">
        <f>IF('Tree Inventory'!C1155="","","Fruit Trees")</f>
      </c>
      <c r="C1155">
        <f>IF('Tree Inventory'!C1155="","",'Tree Inventory'!B1155)</f>
      </c>
      <c r="D1155">
        <f>IF('Tree Inventory'!C1155="","",'Tree Inventory'!E1155)</f>
      </c>
      <c r="E1155">
        <f>IF('Tree Inventory'!C1155="","",'Tree Inventory'!F1155)</f>
      </c>
      <c r="F1155">
        <f>IF('Tree Inventory'!C1155="","",'Tree Inventory'!G1155)</f>
      </c>
      <c r="G1155">
        <f>IF('Tree Inventory'!C1155="","",IF('Tree Inventory'!H1155="","",TEXT('Tree Inventory'!H1155,"yyyy-mm-dd")))</f>
      </c>
      <c r="H1155">
        <f>IF('Tree Inventory'!C1155="","",IF('Tree Inventory'!J1155="Active","active","needs-review"))</f>
      </c>
      <c r="I1155">
        <f>IF('Tree Inventory'!C1155="","",'Tree Inventory'!L1155)</f>
      </c>
      <c r="J1155">
        <f>IF('Tree Inventory'!C1155="","",'Tree Inventory'!D1155)</f>
      </c>
      <c r="K1155">
        <f>IF('Tree Inventory'!C1155="","",'Tree Inventory'!I1155)</f>
      </c>
      <c r="L1155">
        <f>IF('Tree Inventory'!C1155="","",'Tree Inventory'!A1155)</f>
      </c>
    </row>
    <row r="1156" spans="1:12" x14ac:dyDescent="0.25">
      <c r="A1156">
        <f>IF('Tree Inventory'!C1156="","",'Tree Inventory'!C1156)</f>
      </c>
      <c r="B1156">
        <f>IF('Tree Inventory'!C1156="","","Fruit Trees")</f>
      </c>
      <c r="C1156">
        <f>IF('Tree Inventory'!C1156="","",'Tree Inventory'!B1156)</f>
      </c>
      <c r="D1156">
        <f>IF('Tree Inventory'!C1156="","",'Tree Inventory'!E1156)</f>
      </c>
      <c r="E1156">
        <f>IF('Tree Inventory'!C1156="","",'Tree Inventory'!F1156)</f>
      </c>
      <c r="F1156">
        <f>IF('Tree Inventory'!C1156="","",'Tree Inventory'!G1156)</f>
      </c>
      <c r="G1156">
        <f>IF('Tree Inventory'!C1156="","",IF('Tree Inventory'!H1156="","",TEXT('Tree Inventory'!H1156,"yyyy-mm-dd")))</f>
      </c>
      <c r="H1156">
        <f>IF('Tree Inventory'!C1156="","",IF('Tree Inventory'!J1156="Active","active","needs-review"))</f>
      </c>
      <c r="I1156">
        <f>IF('Tree Inventory'!C1156="","",'Tree Inventory'!L1156)</f>
      </c>
      <c r="J1156">
        <f>IF('Tree Inventory'!C1156="","",'Tree Inventory'!D1156)</f>
      </c>
      <c r="K1156">
        <f>IF('Tree Inventory'!C1156="","",'Tree Inventory'!I1156)</f>
      </c>
      <c r="L1156">
        <f>IF('Tree Inventory'!C1156="","",'Tree Inventory'!A1156)</f>
      </c>
    </row>
    <row r="1157" spans="1:12" x14ac:dyDescent="0.25">
      <c r="A1157">
        <f>IF('Tree Inventory'!C1157="","",'Tree Inventory'!C1157)</f>
      </c>
      <c r="B1157">
        <f>IF('Tree Inventory'!C1157="","","Fruit Trees")</f>
      </c>
      <c r="C1157">
        <f>IF('Tree Inventory'!C1157="","",'Tree Inventory'!B1157)</f>
      </c>
      <c r="D1157">
        <f>IF('Tree Inventory'!C1157="","",'Tree Inventory'!E1157)</f>
      </c>
      <c r="E1157">
        <f>IF('Tree Inventory'!C1157="","",'Tree Inventory'!F1157)</f>
      </c>
      <c r="F1157">
        <f>IF('Tree Inventory'!C1157="","",'Tree Inventory'!G1157)</f>
      </c>
      <c r="G1157">
        <f>IF('Tree Inventory'!C1157="","",IF('Tree Inventory'!H1157="","",TEXT('Tree Inventory'!H1157,"yyyy-mm-dd")))</f>
      </c>
      <c r="H1157">
        <f>IF('Tree Inventory'!C1157="","",IF('Tree Inventory'!J1157="Active","active","needs-review"))</f>
      </c>
      <c r="I1157">
        <f>IF('Tree Inventory'!C1157="","",'Tree Inventory'!L1157)</f>
      </c>
      <c r="J1157">
        <f>IF('Tree Inventory'!C1157="","",'Tree Inventory'!D1157)</f>
      </c>
      <c r="K1157">
        <f>IF('Tree Inventory'!C1157="","",'Tree Inventory'!I1157)</f>
      </c>
      <c r="L1157">
        <f>IF('Tree Inventory'!C1157="","",'Tree Inventory'!A1157)</f>
      </c>
    </row>
    <row r="1158" spans="1:12" x14ac:dyDescent="0.25">
      <c r="A1158">
        <f>IF('Tree Inventory'!C1158="","",'Tree Inventory'!C1158)</f>
      </c>
      <c r="B1158">
        <f>IF('Tree Inventory'!C1158="","","Fruit Trees")</f>
      </c>
      <c r="C1158">
        <f>IF('Tree Inventory'!C1158="","",'Tree Inventory'!B1158)</f>
      </c>
      <c r="D1158">
        <f>IF('Tree Inventory'!C1158="","",'Tree Inventory'!E1158)</f>
      </c>
      <c r="E1158">
        <f>IF('Tree Inventory'!C1158="","",'Tree Inventory'!F1158)</f>
      </c>
      <c r="F1158">
        <f>IF('Tree Inventory'!C1158="","",'Tree Inventory'!G1158)</f>
      </c>
      <c r="G1158">
        <f>IF('Tree Inventory'!C1158="","",IF('Tree Inventory'!H1158="","",TEXT('Tree Inventory'!H1158,"yyyy-mm-dd")))</f>
      </c>
      <c r="H1158">
        <f>IF('Tree Inventory'!C1158="","",IF('Tree Inventory'!J1158="Active","active","needs-review"))</f>
      </c>
      <c r="I1158">
        <f>IF('Tree Inventory'!C1158="","",'Tree Inventory'!L1158)</f>
      </c>
      <c r="J1158">
        <f>IF('Tree Inventory'!C1158="","",'Tree Inventory'!D1158)</f>
      </c>
      <c r="K1158">
        <f>IF('Tree Inventory'!C1158="","",'Tree Inventory'!I1158)</f>
      </c>
      <c r="L1158">
        <f>IF('Tree Inventory'!C1158="","",'Tree Inventory'!A1158)</f>
      </c>
    </row>
    <row r="1159" spans="1:12" x14ac:dyDescent="0.25">
      <c r="A1159">
        <f>IF('Tree Inventory'!C1159="","",'Tree Inventory'!C1159)</f>
      </c>
      <c r="B1159">
        <f>IF('Tree Inventory'!C1159="","","Fruit Trees")</f>
      </c>
      <c r="C1159">
        <f>IF('Tree Inventory'!C1159="","",'Tree Inventory'!B1159)</f>
      </c>
      <c r="D1159">
        <f>IF('Tree Inventory'!C1159="","",'Tree Inventory'!E1159)</f>
      </c>
      <c r="E1159">
        <f>IF('Tree Inventory'!C1159="","",'Tree Inventory'!F1159)</f>
      </c>
      <c r="F1159">
        <f>IF('Tree Inventory'!C1159="","",'Tree Inventory'!G1159)</f>
      </c>
      <c r="G1159">
        <f>IF('Tree Inventory'!C1159="","",IF('Tree Inventory'!H1159="","",TEXT('Tree Inventory'!H1159,"yyyy-mm-dd")))</f>
      </c>
      <c r="H1159">
        <f>IF('Tree Inventory'!C1159="","",IF('Tree Inventory'!J1159="Active","active","needs-review"))</f>
      </c>
      <c r="I1159">
        <f>IF('Tree Inventory'!C1159="","",'Tree Inventory'!L1159)</f>
      </c>
      <c r="J1159">
        <f>IF('Tree Inventory'!C1159="","",'Tree Inventory'!D1159)</f>
      </c>
      <c r="K1159">
        <f>IF('Tree Inventory'!C1159="","",'Tree Inventory'!I1159)</f>
      </c>
      <c r="L1159">
        <f>IF('Tree Inventory'!C1159="","",'Tree Inventory'!A1159)</f>
      </c>
    </row>
    <row r="1160" spans="1:12" x14ac:dyDescent="0.25">
      <c r="A1160">
        <f>IF('Tree Inventory'!C1160="","",'Tree Inventory'!C1160)</f>
      </c>
      <c r="B1160">
        <f>IF('Tree Inventory'!C1160="","","Fruit Trees")</f>
      </c>
      <c r="C1160">
        <f>IF('Tree Inventory'!C1160="","",'Tree Inventory'!B1160)</f>
      </c>
      <c r="D1160">
        <f>IF('Tree Inventory'!C1160="","",'Tree Inventory'!E1160)</f>
      </c>
      <c r="E1160">
        <f>IF('Tree Inventory'!C1160="","",'Tree Inventory'!F1160)</f>
      </c>
      <c r="F1160">
        <f>IF('Tree Inventory'!C1160="","",'Tree Inventory'!G1160)</f>
      </c>
      <c r="G1160">
        <f>IF('Tree Inventory'!C1160="","",IF('Tree Inventory'!H1160="","",TEXT('Tree Inventory'!H1160,"yyyy-mm-dd")))</f>
      </c>
      <c r="H1160">
        <f>IF('Tree Inventory'!C1160="","",IF('Tree Inventory'!J1160="Active","active","needs-review"))</f>
      </c>
      <c r="I1160">
        <f>IF('Tree Inventory'!C1160="","",'Tree Inventory'!L1160)</f>
      </c>
      <c r="J1160">
        <f>IF('Tree Inventory'!C1160="","",'Tree Inventory'!D1160)</f>
      </c>
      <c r="K1160">
        <f>IF('Tree Inventory'!C1160="","",'Tree Inventory'!I1160)</f>
      </c>
      <c r="L1160">
        <f>IF('Tree Inventory'!C1160="","",'Tree Inventory'!A1160)</f>
      </c>
    </row>
    <row r="1161" spans="1:12" x14ac:dyDescent="0.25">
      <c r="A1161">
        <f>IF('Tree Inventory'!C1161="","",'Tree Inventory'!C1161)</f>
      </c>
      <c r="B1161">
        <f>IF('Tree Inventory'!C1161="","","Fruit Trees")</f>
      </c>
      <c r="C1161">
        <f>IF('Tree Inventory'!C1161="","",'Tree Inventory'!B1161)</f>
      </c>
      <c r="D1161">
        <f>IF('Tree Inventory'!C1161="","",'Tree Inventory'!E1161)</f>
      </c>
      <c r="E1161">
        <f>IF('Tree Inventory'!C1161="","",'Tree Inventory'!F1161)</f>
      </c>
      <c r="F1161">
        <f>IF('Tree Inventory'!C1161="","",'Tree Inventory'!G1161)</f>
      </c>
      <c r="G1161">
        <f>IF('Tree Inventory'!C1161="","",IF('Tree Inventory'!H1161="","",TEXT('Tree Inventory'!H1161,"yyyy-mm-dd")))</f>
      </c>
      <c r="H1161">
        <f>IF('Tree Inventory'!C1161="","",IF('Tree Inventory'!J1161="Active","active","needs-review"))</f>
      </c>
      <c r="I1161">
        <f>IF('Tree Inventory'!C1161="","",'Tree Inventory'!L1161)</f>
      </c>
      <c r="J1161">
        <f>IF('Tree Inventory'!C1161="","",'Tree Inventory'!D1161)</f>
      </c>
      <c r="K1161">
        <f>IF('Tree Inventory'!C1161="","",'Tree Inventory'!I1161)</f>
      </c>
      <c r="L1161">
        <f>IF('Tree Inventory'!C1161="","",'Tree Inventory'!A1161)</f>
      </c>
    </row>
    <row r="1162" spans="1:12" x14ac:dyDescent="0.25">
      <c r="A1162">
        <f>IF('Tree Inventory'!C1162="","",'Tree Inventory'!C1162)</f>
      </c>
      <c r="B1162">
        <f>IF('Tree Inventory'!C1162="","","Fruit Trees")</f>
      </c>
      <c r="C1162">
        <f>IF('Tree Inventory'!C1162="","",'Tree Inventory'!B1162)</f>
      </c>
      <c r="D1162">
        <f>IF('Tree Inventory'!C1162="","",'Tree Inventory'!E1162)</f>
      </c>
      <c r="E1162">
        <f>IF('Tree Inventory'!C1162="","",'Tree Inventory'!F1162)</f>
      </c>
      <c r="F1162">
        <f>IF('Tree Inventory'!C1162="","",'Tree Inventory'!G1162)</f>
      </c>
      <c r="G1162">
        <f>IF('Tree Inventory'!C1162="","",IF('Tree Inventory'!H1162="","",TEXT('Tree Inventory'!H1162,"yyyy-mm-dd")))</f>
      </c>
      <c r="H1162">
        <f>IF('Tree Inventory'!C1162="","",IF('Tree Inventory'!J1162="Active","active","needs-review"))</f>
      </c>
      <c r="I1162">
        <f>IF('Tree Inventory'!C1162="","",'Tree Inventory'!L1162)</f>
      </c>
      <c r="J1162">
        <f>IF('Tree Inventory'!C1162="","",'Tree Inventory'!D1162)</f>
      </c>
      <c r="K1162">
        <f>IF('Tree Inventory'!C1162="","",'Tree Inventory'!I1162)</f>
      </c>
      <c r="L1162">
        <f>IF('Tree Inventory'!C1162="","",'Tree Inventory'!A1162)</f>
      </c>
    </row>
    <row r="1163" spans="1:12" x14ac:dyDescent="0.25">
      <c r="A1163">
        <f>IF('Tree Inventory'!C1163="","",'Tree Inventory'!C1163)</f>
      </c>
      <c r="B1163">
        <f>IF('Tree Inventory'!C1163="","","Fruit Trees")</f>
      </c>
      <c r="C1163">
        <f>IF('Tree Inventory'!C1163="","",'Tree Inventory'!B1163)</f>
      </c>
      <c r="D1163">
        <f>IF('Tree Inventory'!C1163="","",'Tree Inventory'!E1163)</f>
      </c>
      <c r="E1163">
        <f>IF('Tree Inventory'!C1163="","",'Tree Inventory'!F1163)</f>
      </c>
      <c r="F1163">
        <f>IF('Tree Inventory'!C1163="","",'Tree Inventory'!G1163)</f>
      </c>
      <c r="G1163">
        <f>IF('Tree Inventory'!C1163="","",IF('Tree Inventory'!H1163="","",TEXT('Tree Inventory'!H1163,"yyyy-mm-dd")))</f>
      </c>
      <c r="H1163">
        <f>IF('Tree Inventory'!C1163="","",IF('Tree Inventory'!J1163="Active","active","needs-review"))</f>
      </c>
      <c r="I1163">
        <f>IF('Tree Inventory'!C1163="","",'Tree Inventory'!L1163)</f>
      </c>
      <c r="J1163">
        <f>IF('Tree Inventory'!C1163="","",'Tree Inventory'!D1163)</f>
      </c>
      <c r="K1163">
        <f>IF('Tree Inventory'!C1163="","",'Tree Inventory'!I1163)</f>
      </c>
      <c r="L1163">
        <f>IF('Tree Inventory'!C1163="","",'Tree Inventory'!A1163)</f>
      </c>
    </row>
    <row r="1164" spans="1:12" x14ac:dyDescent="0.25">
      <c r="A1164">
        <f>IF('Tree Inventory'!C1164="","",'Tree Inventory'!C1164)</f>
      </c>
      <c r="B1164">
        <f>IF('Tree Inventory'!C1164="","","Fruit Trees")</f>
      </c>
      <c r="C1164">
        <f>IF('Tree Inventory'!C1164="","",'Tree Inventory'!B1164)</f>
      </c>
      <c r="D1164">
        <f>IF('Tree Inventory'!C1164="","",'Tree Inventory'!E1164)</f>
      </c>
      <c r="E1164">
        <f>IF('Tree Inventory'!C1164="","",'Tree Inventory'!F1164)</f>
      </c>
      <c r="F1164">
        <f>IF('Tree Inventory'!C1164="","",'Tree Inventory'!G1164)</f>
      </c>
      <c r="G1164">
        <f>IF('Tree Inventory'!C1164="","",IF('Tree Inventory'!H1164="","",TEXT('Tree Inventory'!H1164,"yyyy-mm-dd")))</f>
      </c>
      <c r="H1164">
        <f>IF('Tree Inventory'!C1164="","",IF('Tree Inventory'!J1164="Active","active","needs-review"))</f>
      </c>
      <c r="I1164">
        <f>IF('Tree Inventory'!C1164="","",'Tree Inventory'!L1164)</f>
      </c>
      <c r="J1164">
        <f>IF('Tree Inventory'!C1164="","",'Tree Inventory'!D1164)</f>
      </c>
      <c r="K1164">
        <f>IF('Tree Inventory'!C1164="","",'Tree Inventory'!I1164)</f>
      </c>
      <c r="L1164">
        <f>IF('Tree Inventory'!C1164="","",'Tree Inventory'!A1164)</f>
      </c>
    </row>
    <row r="1165" spans="1:12" x14ac:dyDescent="0.25">
      <c r="A1165">
        <f>IF('Tree Inventory'!C1165="","",'Tree Inventory'!C1165)</f>
      </c>
      <c r="B1165">
        <f>IF('Tree Inventory'!C1165="","","Fruit Trees")</f>
      </c>
      <c r="C1165">
        <f>IF('Tree Inventory'!C1165="","",'Tree Inventory'!B1165)</f>
      </c>
      <c r="D1165">
        <f>IF('Tree Inventory'!C1165="","",'Tree Inventory'!E1165)</f>
      </c>
      <c r="E1165">
        <f>IF('Tree Inventory'!C1165="","",'Tree Inventory'!F1165)</f>
      </c>
      <c r="F1165">
        <f>IF('Tree Inventory'!C1165="","",'Tree Inventory'!G1165)</f>
      </c>
      <c r="G1165">
        <f>IF('Tree Inventory'!C1165="","",IF('Tree Inventory'!H1165="","",TEXT('Tree Inventory'!H1165,"yyyy-mm-dd")))</f>
      </c>
      <c r="H1165">
        <f>IF('Tree Inventory'!C1165="","",IF('Tree Inventory'!J1165="Active","active","needs-review"))</f>
      </c>
      <c r="I1165">
        <f>IF('Tree Inventory'!C1165="","",'Tree Inventory'!L1165)</f>
      </c>
      <c r="J1165">
        <f>IF('Tree Inventory'!C1165="","",'Tree Inventory'!D1165)</f>
      </c>
      <c r="K1165">
        <f>IF('Tree Inventory'!C1165="","",'Tree Inventory'!I1165)</f>
      </c>
      <c r="L1165">
        <f>IF('Tree Inventory'!C1165="","",'Tree Inventory'!A1165)</f>
      </c>
    </row>
    <row r="1166" spans="1:12" x14ac:dyDescent="0.25">
      <c r="A1166">
        <f>IF('Tree Inventory'!C1166="","",'Tree Inventory'!C1166)</f>
      </c>
      <c r="B1166">
        <f>IF('Tree Inventory'!C1166="","","Fruit Trees")</f>
      </c>
      <c r="C1166">
        <f>IF('Tree Inventory'!C1166="","",'Tree Inventory'!B1166)</f>
      </c>
      <c r="D1166">
        <f>IF('Tree Inventory'!C1166="","",'Tree Inventory'!E1166)</f>
      </c>
      <c r="E1166">
        <f>IF('Tree Inventory'!C1166="","",'Tree Inventory'!F1166)</f>
      </c>
      <c r="F1166">
        <f>IF('Tree Inventory'!C1166="","",'Tree Inventory'!G1166)</f>
      </c>
      <c r="G1166">
        <f>IF('Tree Inventory'!C1166="","",IF('Tree Inventory'!H1166="","",TEXT('Tree Inventory'!H1166,"yyyy-mm-dd")))</f>
      </c>
      <c r="H1166">
        <f>IF('Tree Inventory'!C1166="","",IF('Tree Inventory'!J1166="Active","active","needs-review"))</f>
      </c>
      <c r="I1166">
        <f>IF('Tree Inventory'!C1166="","",'Tree Inventory'!L1166)</f>
      </c>
      <c r="J1166">
        <f>IF('Tree Inventory'!C1166="","",'Tree Inventory'!D1166)</f>
      </c>
      <c r="K1166">
        <f>IF('Tree Inventory'!C1166="","",'Tree Inventory'!I1166)</f>
      </c>
      <c r="L1166">
        <f>IF('Tree Inventory'!C1166="","",'Tree Inventory'!A1166)</f>
      </c>
    </row>
    <row r="1167" spans="1:12" x14ac:dyDescent="0.25">
      <c r="A1167">
        <f>IF('Tree Inventory'!C1167="","",'Tree Inventory'!C1167)</f>
      </c>
      <c r="B1167">
        <f>IF('Tree Inventory'!C1167="","","Fruit Trees")</f>
      </c>
      <c r="C1167">
        <f>IF('Tree Inventory'!C1167="","",'Tree Inventory'!B1167)</f>
      </c>
      <c r="D1167">
        <f>IF('Tree Inventory'!C1167="","",'Tree Inventory'!E1167)</f>
      </c>
      <c r="E1167">
        <f>IF('Tree Inventory'!C1167="","",'Tree Inventory'!F1167)</f>
      </c>
      <c r="F1167">
        <f>IF('Tree Inventory'!C1167="","",'Tree Inventory'!G1167)</f>
      </c>
      <c r="G1167">
        <f>IF('Tree Inventory'!C1167="","",IF('Tree Inventory'!H1167="","",TEXT('Tree Inventory'!H1167,"yyyy-mm-dd")))</f>
      </c>
      <c r="H1167">
        <f>IF('Tree Inventory'!C1167="","",IF('Tree Inventory'!J1167="Active","active","needs-review"))</f>
      </c>
      <c r="I1167">
        <f>IF('Tree Inventory'!C1167="","",'Tree Inventory'!L1167)</f>
      </c>
      <c r="J1167">
        <f>IF('Tree Inventory'!C1167="","",'Tree Inventory'!D1167)</f>
      </c>
      <c r="K1167">
        <f>IF('Tree Inventory'!C1167="","",'Tree Inventory'!I1167)</f>
      </c>
      <c r="L1167">
        <f>IF('Tree Inventory'!C1167="","",'Tree Inventory'!A1167)</f>
      </c>
    </row>
    <row r="1168" spans="1:12" x14ac:dyDescent="0.25">
      <c r="A1168">
        <f>IF('Tree Inventory'!C1168="","",'Tree Inventory'!C1168)</f>
      </c>
      <c r="B1168">
        <f>IF('Tree Inventory'!C1168="","","Fruit Trees")</f>
      </c>
      <c r="C1168">
        <f>IF('Tree Inventory'!C1168="","",'Tree Inventory'!B1168)</f>
      </c>
      <c r="D1168">
        <f>IF('Tree Inventory'!C1168="","",'Tree Inventory'!E1168)</f>
      </c>
      <c r="E1168">
        <f>IF('Tree Inventory'!C1168="","",'Tree Inventory'!F1168)</f>
      </c>
      <c r="F1168">
        <f>IF('Tree Inventory'!C1168="","",'Tree Inventory'!G1168)</f>
      </c>
      <c r="G1168">
        <f>IF('Tree Inventory'!C1168="","",IF('Tree Inventory'!H1168="","",TEXT('Tree Inventory'!H1168,"yyyy-mm-dd")))</f>
      </c>
      <c r="H1168">
        <f>IF('Tree Inventory'!C1168="","",IF('Tree Inventory'!J1168="Active","active","needs-review"))</f>
      </c>
      <c r="I1168">
        <f>IF('Tree Inventory'!C1168="","",'Tree Inventory'!L1168)</f>
      </c>
      <c r="J1168">
        <f>IF('Tree Inventory'!C1168="","",'Tree Inventory'!D1168)</f>
      </c>
      <c r="K1168">
        <f>IF('Tree Inventory'!C1168="","",'Tree Inventory'!I1168)</f>
      </c>
      <c r="L1168">
        <f>IF('Tree Inventory'!C1168="","",'Tree Inventory'!A1168)</f>
      </c>
    </row>
    <row r="1169" spans="1:12" x14ac:dyDescent="0.25">
      <c r="A1169">
        <f>IF('Tree Inventory'!C1169="","",'Tree Inventory'!C1169)</f>
      </c>
      <c r="B1169">
        <f>IF('Tree Inventory'!C1169="","","Fruit Trees")</f>
      </c>
      <c r="C1169">
        <f>IF('Tree Inventory'!C1169="","",'Tree Inventory'!B1169)</f>
      </c>
      <c r="D1169">
        <f>IF('Tree Inventory'!C1169="","",'Tree Inventory'!E1169)</f>
      </c>
      <c r="E1169">
        <f>IF('Tree Inventory'!C1169="","",'Tree Inventory'!F1169)</f>
      </c>
      <c r="F1169">
        <f>IF('Tree Inventory'!C1169="","",'Tree Inventory'!G1169)</f>
      </c>
      <c r="G1169">
        <f>IF('Tree Inventory'!C1169="","",IF('Tree Inventory'!H1169="","",TEXT('Tree Inventory'!H1169,"yyyy-mm-dd")))</f>
      </c>
      <c r="H1169">
        <f>IF('Tree Inventory'!C1169="","",IF('Tree Inventory'!J1169="Active","active","needs-review"))</f>
      </c>
      <c r="I1169">
        <f>IF('Tree Inventory'!C1169="","",'Tree Inventory'!L1169)</f>
      </c>
      <c r="J1169">
        <f>IF('Tree Inventory'!C1169="","",'Tree Inventory'!D1169)</f>
      </c>
      <c r="K1169">
        <f>IF('Tree Inventory'!C1169="","",'Tree Inventory'!I1169)</f>
      </c>
      <c r="L1169">
        <f>IF('Tree Inventory'!C1169="","",'Tree Inventory'!A1169)</f>
      </c>
    </row>
    <row r="1170" spans="1:12" x14ac:dyDescent="0.25">
      <c r="A1170">
        <f>IF('Tree Inventory'!C1170="","",'Tree Inventory'!C1170)</f>
      </c>
      <c r="B1170">
        <f>IF('Tree Inventory'!C1170="","","Fruit Trees")</f>
      </c>
      <c r="C1170">
        <f>IF('Tree Inventory'!C1170="","",'Tree Inventory'!B1170)</f>
      </c>
      <c r="D1170">
        <f>IF('Tree Inventory'!C1170="","",'Tree Inventory'!E1170)</f>
      </c>
      <c r="E1170">
        <f>IF('Tree Inventory'!C1170="","",'Tree Inventory'!F1170)</f>
      </c>
      <c r="F1170">
        <f>IF('Tree Inventory'!C1170="","",'Tree Inventory'!G1170)</f>
      </c>
      <c r="G1170">
        <f>IF('Tree Inventory'!C1170="","",IF('Tree Inventory'!H1170="","",TEXT('Tree Inventory'!H1170,"yyyy-mm-dd")))</f>
      </c>
      <c r="H1170">
        <f>IF('Tree Inventory'!C1170="","",IF('Tree Inventory'!J1170="Active","active","needs-review"))</f>
      </c>
      <c r="I1170">
        <f>IF('Tree Inventory'!C1170="","",'Tree Inventory'!L1170)</f>
      </c>
      <c r="J1170">
        <f>IF('Tree Inventory'!C1170="","",'Tree Inventory'!D1170)</f>
      </c>
      <c r="K1170">
        <f>IF('Tree Inventory'!C1170="","",'Tree Inventory'!I1170)</f>
      </c>
      <c r="L1170">
        <f>IF('Tree Inventory'!C1170="","",'Tree Inventory'!A1170)</f>
      </c>
    </row>
    <row r="1171" spans="1:12" x14ac:dyDescent="0.25">
      <c r="A1171">
        <f>IF('Tree Inventory'!C1171="","",'Tree Inventory'!C1171)</f>
      </c>
      <c r="B1171">
        <f>IF('Tree Inventory'!C1171="","","Fruit Trees")</f>
      </c>
      <c r="C1171">
        <f>IF('Tree Inventory'!C1171="","",'Tree Inventory'!B1171)</f>
      </c>
      <c r="D1171">
        <f>IF('Tree Inventory'!C1171="","",'Tree Inventory'!E1171)</f>
      </c>
      <c r="E1171">
        <f>IF('Tree Inventory'!C1171="","",'Tree Inventory'!F1171)</f>
      </c>
      <c r="F1171">
        <f>IF('Tree Inventory'!C1171="","",'Tree Inventory'!G1171)</f>
      </c>
      <c r="G1171">
        <f>IF('Tree Inventory'!C1171="","",IF('Tree Inventory'!H1171="","",TEXT('Tree Inventory'!H1171,"yyyy-mm-dd")))</f>
      </c>
      <c r="H1171">
        <f>IF('Tree Inventory'!C1171="","",IF('Tree Inventory'!J1171="Active","active","needs-review"))</f>
      </c>
      <c r="I1171">
        <f>IF('Tree Inventory'!C1171="","",'Tree Inventory'!L1171)</f>
      </c>
      <c r="J1171">
        <f>IF('Tree Inventory'!C1171="","",'Tree Inventory'!D1171)</f>
      </c>
      <c r="K1171">
        <f>IF('Tree Inventory'!C1171="","",'Tree Inventory'!I1171)</f>
      </c>
      <c r="L1171">
        <f>IF('Tree Inventory'!C1171="","",'Tree Inventory'!A1171)</f>
      </c>
    </row>
    <row r="1172" spans="1:12" x14ac:dyDescent="0.25">
      <c r="A1172">
        <f>IF('Tree Inventory'!C1172="","",'Tree Inventory'!C1172)</f>
      </c>
      <c r="B1172">
        <f>IF('Tree Inventory'!C1172="","","Fruit Trees")</f>
      </c>
      <c r="C1172">
        <f>IF('Tree Inventory'!C1172="","",'Tree Inventory'!B1172)</f>
      </c>
      <c r="D1172">
        <f>IF('Tree Inventory'!C1172="","",'Tree Inventory'!E1172)</f>
      </c>
      <c r="E1172">
        <f>IF('Tree Inventory'!C1172="","",'Tree Inventory'!F1172)</f>
      </c>
      <c r="F1172">
        <f>IF('Tree Inventory'!C1172="","",'Tree Inventory'!G1172)</f>
      </c>
      <c r="G1172">
        <f>IF('Tree Inventory'!C1172="","",IF('Tree Inventory'!H1172="","",TEXT('Tree Inventory'!H1172,"yyyy-mm-dd")))</f>
      </c>
      <c r="H1172">
        <f>IF('Tree Inventory'!C1172="","",IF('Tree Inventory'!J1172="Active","active","needs-review"))</f>
      </c>
      <c r="I1172">
        <f>IF('Tree Inventory'!C1172="","",'Tree Inventory'!L1172)</f>
      </c>
      <c r="J1172">
        <f>IF('Tree Inventory'!C1172="","",'Tree Inventory'!D1172)</f>
      </c>
      <c r="K1172">
        <f>IF('Tree Inventory'!C1172="","",'Tree Inventory'!I1172)</f>
      </c>
      <c r="L1172">
        <f>IF('Tree Inventory'!C1172="","",'Tree Inventory'!A1172)</f>
      </c>
    </row>
    <row r="1173" spans="1:12" x14ac:dyDescent="0.25">
      <c r="A1173">
        <f>IF('Tree Inventory'!C1173="","",'Tree Inventory'!C1173)</f>
      </c>
      <c r="B1173">
        <f>IF('Tree Inventory'!C1173="","","Fruit Trees")</f>
      </c>
      <c r="C1173">
        <f>IF('Tree Inventory'!C1173="","",'Tree Inventory'!B1173)</f>
      </c>
      <c r="D1173">
        <f>IF('Tree Inventory'!C1173="","",'Tree Inventory'!E1173)</f>
      </c>
      <c r="E1173">
        <f>IF('Tree Inventory'!C1173="","",'Tree Inventory'!F1173)</f>
      </c>
      <c r="F1173">
        <f>IF('Tree Inventory'!C1173="","",'Tree Inventory'!G1173)</f>
      </c>
      <c r="G1173">
        <f>IF('Tree Inventory'!C1173="","",IF('Tree Inventory'!H1173="","",TEXT('Tree Inventory'!H1173,"yyyy-mm-dd")))</f>
      </c>
      <c r="H1173">
        <f>IF('Tree Inventory'!C1173="","",IF('Tree Inventory'!J1173="Active","active","needs-review"))</f>
      </c>
      <c r="I1173">
        <f>IF('Tree Inventory'!C1173="","",'Tree Inventory'!L1173)</f>
      </c>
      <c r="J1173">
        <f>IF('Tree Inventory'!C1173="","",'Tree Inventory'!D1173)</f>
      </c>
      <c r="K1173">
        <f>IF('Tree Inventory'!C1173="","",'Tree Inventory'!I1173)</f>
      </c>
      <c r="L1173">
        <f>IF('Tree Inventory'!C1173="","",'Tree Inventory'!A1173)</f>
      </c>
    </row>
    <row r="1174" spans="1:12" x14ac:dyDescent="0.25">
      <c r="A1174">
        <f>IF('Tree Inventory'!C1174="","",'Tree Inventory'!C1174)</f>
      </c>
      <c r="B1174">
        <f>IF('Tree Inventory'!C1174="","","Fruit Trees")</f>
      </c>
      <c r="C1174">
        <f>IF('Tree Inventory'!C1174="","",'Tree Inventory'!B1174)</f>
      </c>
      <c r="D1174">
        <f>IF('Tree Inventory'!C1174="","",'Tree Inventory'!E1174)</f>
      </c>
      <c r="E1174">
        <f>IF('Tree Inventory'!C1174="","",'Tree Inventory'!F1174)</f>
      </c>
      <c r="F1174">
        <f>IF('Tree Inventory'!C1174="","",'Tree Inventory'!G1174)</f>
      </c>
      <c r="G1174">
        <f>IF('Tree Inventory'!C1174="","",IF('Tree Inventory'!H1174="","",TEXT('Tree Inventory'!H1174,"yyyy-mm-dd")))</f>
      </c>
      <c r="H1174">
        <f>IF('Tree Inventory'!C1174="","",IF('Tree Inventory'!J1174="Active","active","needs-review"))</f>
      </c>
      <c r="I1174">
        <f>IF('Tree Inventory'!C1174="","",'Tree Inventory'!L1174)</f>
      </c>
      <c r="J1174">
        <f>IF('Tree Inventory'!C1174="","",'Tree Inventory'!D1174)</f>
      </c>
      <c r="K1174">
        <f>IF('Tree Inventory'!C1174="","",'Tree Inventory'!I1174)</f>
      </c>
      <c r="L1174">
        <f>IF('Tree Inventory'!C1174="","",'Tree Inventory'!A1174)</f>
      </c>
    </row>
    <row r="1175" spans="1:12" x14ac:dyDescent="0.25">
      <c r="A1175">
        <f>IF('Tree Inventory'!C1175="","",'Tree Inventory'!C1175)</f>
      </c>
      <c r="B1175">
        <f>IF('Tree Inventory'!C1175="","","Fruit Trees")</f>
      </c>
      <c r="C1175">
        <f>IF('Tree Inventory'!C1175="","",'Tree Inventory'!B1175)</f>
      </c>
      <c r="D1175">
        <f>IF('Tree Inventory'!C1175="","",'Tree Inventory'!E1175)</f>
      </c>
      <c r="E1175">
        <f>IF('Tree Inventory'!C1175="","",'Tree Inventory'!F1175)</f>
      </c>
      <c r="F1175">
        <f>IF('Tree Inventory'!C1175="","",'Tree Inventory'!G1175)</f>
      </c>
      <c r="G1175">
        <f>IF('Tree Inventory'!C1175="","",IF('Tree Inventory'!H1175="","",TEXT('Tree Inventory'!H1175,"yyyy-mm-dd")))</f>
      </c>
      <c r="H1175">
        <f>IF('Tree Inventory'!C1175="","",IF('Tree Inventory'!J1175="Active","active","needs-review"))</f>
      </c>
      <c r="I1175">
        <f>IF('Tree Inventory'!C1175="","",'Tree Inventory'!L1175)</f>
      </c>
      <c r="J1175">
        <f>IF('Tree Inventory'!C1175="","",'Tree Inventory'!D1175)</f>
      </c>
      <c r="K1175">
        <f>IF('Tree Inventory'!C1175="","",'Tree Inventory'!I1175)</f>
      </c>
      <c r="L1175">
        <f>IF('Tree Inventory'!C1175="","",'Tree Inventory'!A1175)</f>
      </c>
    </row>
    <row r="1176" spans="1:12" x14ac:dyDescent="0.25">
      <c r="A1176">
        <f>IF('Tree Inventory'!C1176="","",'Tree Inventory'!C1176)</f>
      </c>
      <c r="B1176">
        <f>IF('Tree Inventory'!C1176="","","Fruit Trees")</f>
      </c>
      <c r="C1176">
        <f>IF('Tree Inventory'!C1176="","",'Tree Inventory'!B1176)</f>
      </c>
      <c r="D1176">
        <f>IF('Tree Inventory'!C1176="","",'Tree Inventory'!E1176)</f>
      </c>
      <c r="E1176">
        <f>IF('Tree Inventory'!C1176="","",'Tree Inventory'!F1176)</f>
      </c>
      <c r="F1176">
        <f>IF('Tree Inventory'!C1176="","",'Tree Inventory'!G1176)</f>
      </c>
      <c r="G1176">
        <f>IF('Tree Inventory'!C1176="","",IF('Tree Inventory'!H1176="","",TEXT('Tree Inventory'!H1176,"yyyy-mm-dd")))</f>
      </c>
      <c r="H1176">
        <f>IF('Tree Inventory'!C1176="","",IF('Tree Inventory'!J1176="Active","active","needs-review"))</f>
      </c>
      <c r="I1176">
        <f>IF('Tree Inventory'!C1176="","",'Tree Inventory'!L1176)</f>
      </c>
      <c r="J1176">
        <f>IF('Tree Inventory'!C1176="","",'Tree Inventory'!D1176)</f>
      </c>
      <c r="K1176">
        <f>IF('Tree Inventory'!C1176="","",'Tree Inventory'!I1176)</f>
      </c>
      <c r="L1176">
        <f>IF('Tree Inventory'!C1176="","",'Tree Inventory'!A1176)</f>
      </c>
    </row>
    <row r="1177" spans="1:12" x14ac:dyDescent="0.25">
      <c r="A1177">
        <f>IF('Tree Inventory'!C1177="","",'Tree Inventory'!C1177)</f>
      </c>
      <c r="B1177">
        <f>IF('Tree Inventory'!C1177="","","Fruit Trees")</f>
      </c>
      <c r="C1177">
        <f>IF('Tree Inventory'!C1177="","",'Tree Inventory'!B1177)</f>
      </c>
      <c r="D1177">
        <f>IF('Tree Inventory'!C1177="","",'Tree Inventory'!E1177)</f>
      </c>
      <c r="E1177">
        <f>IF('Tree Inventory'!C1177="","",'Tree Inventory'!F1177)</f>
      </c>
      <c r="F1177">
        <f>IF('Tree Inventory'!C1177="","",'Tree Inventory'!G1177)</f>
      </c>
      <c r="G1177">
        <f>IF('Tree Inventory'!C1177="","",IF('Tree Inventory'!H1177="","",TEXT('Tree Inventory'!H1177,"yyyy-mm-dd")))</f>
      </c>
      <c r="H1177">
        <f>IF('Tree Inventory'!C1177="","",IF('Tree Inventory'!J1177="Active","active","needs-review"))</f>
      </c>
      <c r="I1177">
        <f>IF('Tree Inventory'!C1177="","",'Tree Inventory'!L1177)</f>
      </c>
      <c r="J1177">
        <f>IF('Tree Inventory'!C1177="","",'Tree Inventory'!D1177)</f>
      </c>
      <c r="K1177">
        <f>IF('Tree Inventory'!C1177="","",'Tree Inventory'!I1177)</f>
      </c>
      <c r="L1177">
        <f>IF('Tree Inventory'!C1177="","",'Tree Inventory'!A1177)</f>
      </c>
    </row>
    <row r="1178" spans="1:12" x14ac:dyDescent="0.25">
      <c r="A1178">
        <f>IF('Tree Inventory'!C1178="","",'Tree Inventory'!C1178)</f>
      </c>
      <c r="B1178">
        <f>IF('Tree Inventory'!C1178="","","Fruit Trees")</f>
      </c>
      <c r="C1178">
        <f>IF('Tree Inventory'!C1178="","",'Tree Inventory'!B1178)</f>
      </c>
      <c r="D1178">
        <f>IF('Tree Inventory'!C1178="","",'Tree Inventory'!E1178)</f>
      </c>
      <c r="E1178">
        <f>IF('Tree Inventory'!C1178="","",'Tree Inventory'!F1178)</f>
      </c>
      <c r="F1178">
        <f>IF('Tree Inventory'!C1178="","",'Tree Inventory'!G1178)</f>
      </c>
      <c r="G1178">
        <f>IF('Tree Inventory'!C1178="","",IF('Tree Inventory'!H1178="","",TEXT('Tree Inventory'!H1178,"yyyy-mm-dd")))</f>
      </c>
      <c r="H1178">
        <f>IF('Tree Inventory'!C1178="","",IF('Tree Inventory'!J1178="Active","active","needs-review"))</f>
      </c>
      <c r="I1178">
        <f>IF('Tree Inventory'!C1178="","",'Tree Inventory'!L1178)</f>
      </c>
      <c r="J1178">
        <f>IF('Tree Inventory'!C1178="","",'Tree Inventory'!D1178)</f>
      </c>
      <c r="K1178">
        <f>IF('Tree Inventory'!C1178="","",'Tree Inventory'!I1178)</f>
      </c>
      <c r="L1178">
        <f>IF('Tree Inventory'!C1178="","",'Tree Inventory'!A1178)</f>
      </c>
    </row>
    <row r="1179" spans="1:12" x14ac:dyDescent="0.25">
      <c r="A1179">
        <f>IF('Tree Inventory'!C1179="","",'Tree Inventory'!C1179)</f>
      </c>
      <c r="B1179">
        <f>IF('Tree Inventory'!C1179="","","Fruit Trees")</f>
      </c>
      <c r="C1179">
        <f>IF('Tree Inventory'!C1179="","",'Tree Inventory'!B1179)</f>
      </c>
      <c r="D1179">
        <f>IF('Tree Inventory'!C1179="","",'Tree Inventory'!E1179)</f>
      </c>
      <c r="E1179">
        <f>IF('Tree Inventory'!C1179="","",'Tree Inventory'!F1179)</f>
      </c>
      <c r="F1179">
        <f>IF('Tree Inventory'!C1179="","",'Tree Inventory'!G1179)</f>
      </c>
      <c r="G1179">
        <f>IF('Tree Inventory'!C1179="","",IF('Tree Inventory'!H1179="","",TEXT('Tree Inventory'!H1179,"yyyy-mm-dd")))</f>
      </c>
      <c r="H1179">
        <f>IF('Tree Inventory'!C1179="","",IF('Tree Inventory'!J1179="Active","active","needs-review"))</f>
      </c>
      <c r="I1179">
        <f>IF('Tree Inventory'!C1179="","",'Tree Inventory'!L1179)</f>
      </c>
      <c r="J1179">
        <f>IF('Tree Inventory'!C1179="","",'Tree Inventory'!D1179)</f>
      </c>
      <c r="K1179">
        <f>IF('Tree Inventory'!C1179="","",'Tree Inventory'!I1179)</f>
      </c>
      <c r="L1179">
        <f>IF('Tree Inventory'!C1179="","",'Tree Inventory'!A1179)</f>
      </c>
    </row>
    <row r="1180" spans="1:12" x14ac:dyDescent="0.25">
      <c r="A1180">
        <f>IF('Tree Inventory'!C1180="","",'Tree Inventory'!C1180)</f>
      </c>
      <c r="B1180">
        <f>IF('Tree Inventory'!C1180="","","Fruit Trees")</f>
      </c>
      <c r="C1180">
        <f>IF('Tree Inventory'!C1180="","",'Tree Inventory'!B1180)</f>
      </c>
      <c r="D1180">
        <f>IF('Tree Inventory'!C1180="","",'Tree Inventory'!E1180)</f>
      </c>
      <c r="E1180">
        <f>IF('Tree Inventory'!C1180="","",'Tree Inventory'!F1180)</f>
      </c>
      <c r="F1180">
        <f>IF('Tree Inventory'!C1180="","",'Tree Inventory'!G1180)</f>
      </c>
      <c r="G1180">
        <f>IF('Tree Inventory'!C1180="","",IF('Tree Inventory'!H1180="","",TEXT('Tree Inventory'!H1180,"yyyy-mm-dd")))</f>
      </c>
      <c r="H1180">
        <f>IF('Tree Inventory'!C1180="","",IF('Tree Inventory'!J1180="Active","active","needs-review"))</f>
      </c>
      <c r="I1180">
        <f>IF('Tree Inventory'!C1180="","",'Tree Inventory'!L1180)</f>
      </c>
      <c r="J1180">
        <f>IF('Tree Inventory'!C1180="","",'Tree Inventory'!D1180)</f>
      </c>
      <c r="K1180">
        <f>IF('Tree Inventory'!C1180="","",'Tree Inventory'!I1180)</f>
      </c>
      <c r="L1180">
        <f>IF('Tree Inventory'!C1180="","",'Tree Inventory'!A1180)</f>
      </c>
    </row>
    <row r="1181" spans="1:12" x14ac:dyDescent="0.25">
      <c r="A1181">
        <f>IF('Tree Inventory'!C1181="","",'Tree Inventory'!C1181)</f>
      </c>
      <c r="B1181">
        <f>IF('Tree Inventory'!C1181="","","Fruit Trees")</f>
      </c>
      <c r="C1181">
        <f>IF('Tree Inventory'!C1181="","",'Tree Inventory'!B1181)</f>
      </c>
      <c r="D1181">
        <f>IF('Tree Inventory'!C1181="","",'Tree Inventory'!E1181)</f>
      </c>
      <c r="E1181">
        <f>IF('Tree Inventory'!C1181="","",'Tree Inventory'!F1181)</f>
      </c>
      <c r="F1181">
        <f>IF('Tree Inventory'!C1181="","",'Tree Inventory'!G1181)</f>
      </c>
      <c r="G1181">
        <f>IF('Tree Inventory'!C1181="","",IF('Tree Inventory'!H1181="","",TEXT('Tree Inventory'!H1181,"yyyy-mm-dd")))</f>
      </c>
      <c r="H1181">
        <f>IF('Tree Inventory'!C1181="","",IF('Tree Inventory'!J1181="Active","active","needs-review"))</f>
      </c>
      <c r="I1181">
        <f>IF('Tree Inventory'!C1181="","",'Tree Inventory'!L1181)</f>
      </c>
      <c r="J1181">
        <f>IF('Tree Inventory'!C1181="","",'Tree Inventory'!D1181)</f>
      </c>
      <c r="K1181">
        <f>IF('Tree Inventory'!C1181="","",'Tree Inventory'!I1181)</f>
      </c>
      <c r="L1181">
        <f>IF('Tree Inventory'!C1181="","",'Tree Inventory'!A1181)</f>
      </c>
    </row>
    <row r="1182" spans="1:12" x14ac:dyDescent="0.25">
      <c r="A1182">
        <f>IF('Tree Inventory'!C1182="","",'Tree Inventory'!C1182)</f>
      </c>
      <c r="B1182">
        <f>IF('Tree Inventory'!C1182="","","Fruit Trees")</f>
      </c>
      <c r="C1182">
        <f>IF('Tree Inventory'!C1182="","",'Tree Inventory'!B1182)</f>
      </c>
      <c r="D1182">
        <f>IF('Tree Inventory'!C1182="","",'Tree Inventory'!E1182)</f>
      </c>
      <c r="E1182">
        <f>IF('Tree Inventory'!C1182="","",'Tree Inventory'!F1182)</f>
      </c>
      <c r="F1182">
        <f>IF('Tree Inventory'!C1182="","",'Tree Inventory'!G1182)</f>
      </c>
      <c r="G1182">
        <f>IF('Tree Inventory'!C1182="","",IF('Tree Inventory'!H1182="","",TEXT('Tree Inventory'!H1182,"yyyy-mm-dd")))</f>
      </c>
      <c r="H1182">
        <f>IF('Tree Inventory'!C1182="","",IF('Tree Inventory'!J1182="Active","active","needs-review"))</f>
      </c>
      <c r="I1182">
        <f>IF('Tree Inventory'!C1182="","",'Tree Inventory'!L1182)</f>
      </c>
      <c r="J1182">
        <f>IF('Tree Inventory'!C1182="","",'Tree Inventory'!D1182)</f>
      </c>
      <c r="K1182">
        <f>IF('Tree Inventory'!C1182="","",'Tree Inventory'!I1182)</f>
      </c>
      <c r="L1182">
        <f>IF('Tree Inventory'!C1182="","",'Tree Inventory'!A1182)</f>
      </c>
    </row>
    <row r="1183" spans="1:12" x14ac:dyDescent="0.25">
      <c r="A1183">
        <f>IF('Tree Inventory'!C1183="","",'Tree Inventory'!C1183)</f>
      </c>
      <c r="B1183">
        <f>IF('Tree Inventory'!C1183="","","Fruit Trees")</f>
      </c>
      <c r="C1183">
        <f>IF('Tree Inventory'!C1183="","",'Tree Inventory'!B1183)</f>
      </c>
      <c r="D1183">
        <f>IF('Tree Inventory'!C1183="","",'Tree Inventory'!E1183)</f>
      </c>
      <c r="E1183">
        <f>IF('Tree Inventory'!C1183="","",'Tree Inventory'!F1183)</f>
      </c>
      <c r="F1183">
        <f>IF('Tree Inventory'!C1183="","",'Tree Inventory'!G1183)</f>
      </c>
      <c r="G1183">
        <f>IF('Tree Inventory'!C1183="","",IF('Tree Inventory'!H1183="","",TEXT('Tree Inventory'!H1183,"yyyy-mm-dd")))</f>
      </c>
      <c r="H1183">
        <f>IF('Tree Inventory'!C1183="","",IF('Tree Inventory'!J1183="Active","active","needs-review"))</f>
      </c>
      <c r="I1183">
        <f>IF('Tree Inventory'!C1183="","",'Tree Inventory'!L1183)</f>
      </c>
      <c r="J1183">
        <f>IF('Tree Inventory'!C1183="","",'Tree Inventory'!D1183)</f>
      </c>
      <c r="K1183">
        <f>IF('Tree Inventory'!C1183="","",'Tree Inventory'!I1183)</f>
      </c>
      <c r="L1183">
        <f>IF('Tree Inventory'!C1183="","",'Tree Inventory'!A1183)</f>
      </c>
    </row>
    <row r="1184" spans="1:12" x14ac:dyDescent="0.25">
      <c r="A1184">
        <f>IF('Tree Inventory'!C1184="","",'Tree Inventory'!C1184)</f>
      </c>
      <c r="B1184">
        <f>IF('Tree Inventory'!C1184="","","Fruit Trees")</f>
      </c>
      <c r="C1184">
        <f>IF('Tree Inventory'!C1184="","",'Tree Inventory'!B1184)</f>
      </c>
      <c r="D1184">
        <f>IF('Tree Inventory'!C1184="","",'Tree Inventory'!E1184)</f>
      </c>
      <c r="E1184">
        <f>IF('Tree Inventory'!C1184="","",'Tree Inventory'!F1184)</f>
      </c>
      <c r="F1184">
        <f>IF('Tree Inventory'!C1184="","",'Tree Inventory'!G1184)</f>
      </c>
      <c r="G1184">
        <f>IF('Tree Inventory'!C1184="","",IF('Tree Inventory'!H1184="","",TEXT('Tree Inventory'!H1184,"yyyy-mm-dd")))</f>
      </c>
      <c r="H1184">
        <f>IF('Tree Inventory'!C1184="","",IF('Tree Inventory'!J1184="Active","active","needs-review"))</f>
      </c>
      <c r="I1184">
        <f>IF('Tree Inventory'!C1184="","",'Tree Inventory'!L1184)</f>
      </c>
      <c r="J1184">
        <f>IF('Tree Inventory'!C1184="","",'Tree Inventory'!D1184)</f>
      </c>
      <c r="K1184">
        <f>IF('Tree Inventory'!C1184="","",'Tree Inventory'!I1184)</f>
      </c>
      <c r="L1184">
        <f>IF('Tree Inventory'!C1184="","",'Tree Inventory'!A1184)</f>
      </c>
    </row>
    <row r="1185" spans="1:12" x14ac:dyDescent="0.25">
      <c r="A1185">
        <f>IF('Tree Inventory'!C1185="","",'Tree Inventory'!C1185)</f>
      </c>
      <c r="B1185">
        <f>IF('Tree Inventory'!C1185="","","Fruit Trees")</f>
      </c>
      <c r="C1185">
        <f>IF('Tree Inventory'!C1185="","",'Tree Inventory'!B1185)</f>
      </c>
      <c r="D1185">
        <f>IF('Tree Inventory'!C1185="","",'Tree Inventory'!E1185)</f>
      </c>
      <c r="E1185">
        <f>IF('Tree Inventory'!C1185="","",'Tree Inventory'!F1185)</f>
      </c>
      <c r="F1185">
        <f>IF('Tree Inventory'!C1185="","",'Tree Inventory'!G1185)</f>
      </c>
      <c r="G1185">
        <f>IF('Tree Inventory'!C1185="","",IF('Tree Inventory'!H1185="","",TEXT('Tree Inventory'!H1185,"yyyy-mm-dd")))</f>
      </c>
      <c r="H1185">
        <f>IF('Tree Inventory'!C1185="","",IF('Tree Inventory'!J1185="Active","active","needs-review"))</f>
      </c>
      <c r="I1185">
        <f>IF('Tree Inventory'!C1185="","",'Tree Inventory'!L1185)</f>
      </c>
      <c r="J1185">
        <f>IF('Tree Inventory'!C1185="","",'Tree Inventory'!D1185)</f>
      </c>
      <c r="K1185">
        <f>IF('Tree Inventory'!C1185="","",'Tree Inventory'!I1185)</f>
      </c>
      <c r="L1185">
        <f>IF('Tree Inventory'!C1185="","",'Tree Inventory'!A1185)</f>
      </c>
    </row>
    <row r="1186" spans="1:12" x14ac:dyDescent="0.25">
      <c r="A1186">
        <f>IF('Tree Inventory'!C1186="","",'Tree Inventory'!C1186)</f>
      </c>
      <c r="B1186">
        <f>IF('Tree Inventory'!C1186="","","Fruit Trees")</f>
      </c>
      <c r="C1186">
        <f>IF('Tree Inventory'!C1186="","",'Tree Inventory'!B1186)</f>
      </c>
      <c r="D1186">
        <f>IF('Tree Inventory'!C1186="","",'Tree Inventory'!E1186)</f>
      </c>
      <c r="E1186">
        <f>IF('Tree Inventory'!C1186="","",'Tree Inventory'!F1186)</f>
      </c>
      <c r="F1186">
        <f>IF('Tree Inventory'!C1186="","",'Tree Inventory'!G1186)</f>
      </c>
      <c r="G1186">
        <f>IF('Tree Inventory'!C1186="","",IF('Tree Inventory'!H1186="","",TEXT('Tree Inventory'!H1186,"yyyy-mm-dd")))</f>
      </c>
      <c r="H1186">
        <f>IF('Tree Inventory'!C1186="","",IF('Tree Inventory'!J1186="Active","active","needs-review"))</f>
      </c>
      <c r="I1186">
        <f>IF('Tree Inventory'!C1186="","",'Tree Inventory'!L1186)</f>
      </c>
      <c r="J1186">
        <f>IF('Tree Inventory'!C1186="","",'Tree Inventory'!D1186)</f>
      </c>
      <c r="K1186">
        <f>IF('Tree Inventory'!C1186="","",'Tree Inventory'!I1186)</f>
      </c>
      <c r="L1186">
        <f>IF('Tree Inventory'!C1186="","",'Tree Inventory'!A1186)</f>
      </c>
    </row>
    <row r="1187" spans="1:12" x14ac:dyDescent="0.25">
      <c r="A1187">
        <f>IF('Tree Inventory'!C1187="","",'Tree Inventory'!C1187)</f>
      </c>
      <c r="B1187">
        <f>IF('Tree Inventory'!C1187="","","Fruit Trees")</f>
      </c>
      <c r="C1187">
        <f>IF('Tree Inventory'!C1187="","",'Tree Inventory'!B1187)</f>
      </c>
      <c r="D1187">
        <f>IF('Tree Inventory'!C1187="","",'Tree Inventory'!E1187)</f>
      </c>
      <c r="E1187">
        <f>IF('Tree Inventory'!C1187="","",'Tree Inventory'!F1187)</f>
      </c>
      <c r="F1187">
        <f>IF('Tree Inventory'!C1187="","",'Tree Inventory'!G1187)</f>
      </c>
      <c r="G1187">
        <f>IF('Tree Inventory'!C1187="","",IF('Tree Inventory'!H1187="","",TEXT('Tree Inventory'!H1187,"yyyy-mm-dd")))</f>
      </c>
      <c r="H1187">
        <f>IF('Tree Inventory'!C1187="","",IF('Tree Inventory'!J1187="Active","active","needs-review"))</f>
      </c>
      <c r="I1187">
        <f>IF('Tree Inventory'!C1187="","",'Tree Inventory'!L1187)</f>
      </c>
      <c r="J1187">
        <f>IF('Tree Inventory'!C1187="","",'Tree Inventory'!D1187)</f>
      </c>
      <c r="K1187">
        <f>IF('Tree Inventory'!C1187="","",'Tree Inventory'!I1187)</f>
      </c>
      <c r="L1187">
        <f>IF('Tree Inventory'!C1187="","",'Tree Inventory'!A1187)</f>
      </c>
    </row>
    <row r="1188" spans="1:12" x14ac:dyDescent="0.25">
      <c r="A1188">
        <f>IF('Tree Inventory'!C1188="","",'Tree Inventory'!C1188)</f>
      </c>
      <c r="B1188">
        <f>IF('Tree Inventory'!C1188="","","Fruit Trees")</f>
      </c>
      <c r="C1188">
        <f>IF('Tree Inventory'!C1188="","",'Tree Inventory'!B1188)</f>
      </c>
      <c r="D1188">
        <f>IF('Tree Inventory'!C1188="","",'Tree Inventory'!E1188)</f>
      </c>
      <c r="E1188">
        <f>IF('Tree Inventory'!C1188="","",'Tree Inventory'!F1188)</f>
      </c>
      <c r="F1188">
        <f>IF('Tree Inventory'!C1188="","",'Tree Inventory'!G1188)</f>
      </c>
      <c r="G1188">
        <f>IF('Tree Inventory'!C1188="","",IF('Tree Inventory'!H1188="","",TEXT('Tree Inventory'!H1188,"yyyy-mm-dd")))</f>
      </c>
      <c r="H1188">
        <f>IF('Tree Inventory'!C1188="","",IF('Tree Inventory'!J1188="Active","active","needs-review"))</f>
      </c>
      <c r="I1188">
        <f>IF('Tree Inventory'!C1188="","",'Tree Inventory'!L1188)</f>
      </c>
      <c r="J1188">
        <f>IF('Tree Inventory'!C1188="","",'Tree Inventory'!D1188)</f>
      </c>
      <c r="K1188">
        <f>IF('Tree Inventory'!C1188="","",'Tree Inventory'!I1188)</f>
      </c>
      <c r="L1188">
        <f>IF('Tree Inventory'!C1188="","",'Tree Inventory'!A1188)</f>
      </c>
    </row>
    <row r="1189" spans="1:12" x14ac:dyDescent="0.25">
      <c r="A1189">
        <f>IF('Tree Inventory'!C1189="","",'Tree Inventory'!C1189)</f>
      </c>
      <c r="B1189">
        <f>IF('Tree Inventory'!C1189="","","Fruit Trees")</f>
      </c>
      <c r="C1189">
        <f>IF('Tree Inventory'!C1189="","",'Tree Inventory'!B1189)</f>
      </c>
      <c r="D1189">
        <f>IF('Tree Inventory'!C1189="","",'Tree Inventory'!E1189)</f>
      </c>
      <c r="E1189">
        <f>IF('Tree Inventory'!C1189="","",'Tree Inventory'!F1189)</f>
      </c>
      <c r="F1189">
        <f>IF('Tree Inventory'!C1189="","",'Tree Inventory'!G1189)</f>
      </c>
      <c r="G1189">
        <f>IF('Tree Inventory'!C1189="","",IF('Tree Inventory'!H1189="","",TEXT('Tree Inventory'!H1189,"yyyy-mm-dd")))</f>
      </c>
      <c r="H1189">
        <f>IF('Tree Inventory'!C1189="","",IF('Tree Inventory'!J1189="Active","active","needs-review"))</f>
      </c>
      <c r="I1189">
        <f>IF('Tree Inventory'!C1189="","",'Tree Inventory'!L1189)</f>
      </c>
      <c r="J1189">
        <f>IF('Tree Inventory'!C1189="","",'Tree Inventory'!D1189)</f>
      </c>
      <c r="K1189">
        <f>IF('Tree Inventory'!C1189="","",'Tree Inventory'!I1189)</f>
      </c>
      <c r="L1189">
        <f>IF('Tree Inventory'!C1189="","",'Tree Inventory'!A1189)</f>
      </c>
    </row>
    <row r="1190" spans="1:12" x14ac:dyDescent="0.25">
      <c r="A1190">
        <f>IF('Tree Inventory'!C1190="","",'Tree Inventory'!C1190)</f>
      </c>
      <c r="B1190">
        <f>IF('Tree Inventory'!C1190="","","Fruit Trees")</f>
      </c>
      <c r="C1190">
        <f>IF('Tree Inventory'!C1190="","",'Tree Inventory'!B1190)</f>
      </c>
      <c r="D1190">
        <f>IF('Tree Inventory'!C1190="","",'Tree Inventory'!E1190)</f>
      </c>
      <c r="E1190">
        <f>IF('Tree Inventory'!C1190="","",'Tree Inventory'!F1190)</f>
      </c>
      <c r="F1190">
        <f>IF('Tree Inventory'!C1190="","",'Tree Inventory'!G1190)</f>
      </c>
      <c r="G1190">
        <f>IF('Tree Inventory'!C1190="","",IF('Tree Inventory'!H1190="","",TEXT('Tree Inventory'!H1190,"yyyy-mm-dd")))</f>
      </c>
      <c r="H1190">
        <f>IF('Tree Inventory'!C1190="","",IF('Tree Inventory'!J1190="Active","active","needs-review"))</f>
      </c>
      <c r="I1190">
        <f>IF('Tree Inventory'!C1190="","",'Tree Inventory'!L1190)</f>
      </c>
      <c r="J1190">
        <f>IF('Tree Inventory'!C1190="","",'Tree Inventory'!D1190)</f>
      </c>
      <c r="K1190">
        <f>IF('Tree Inventory'!C1190="","",'Tree Inventory'!I1190)</f>
      </c>
      <c r="L1190">
        <f>IF('Tree Inventory'!C1190="","",'Tree Inventory'!A1190)</f>
      </c>
    </row>
    <row r="1191" spans="1:12" x14ac:dyDescent="0.25">
      <c r="A1191">
        <f>IF('Tree Inventory'!C1191="","",'Tree Inventory'!C1191)</f>
      </c>
      <c r="B1191">
        <f>IF('Tree Inventory'!C1191="","","Fruit Trees")</f>
      </c>
      <c r="C1191">
        <f>IF('Tree Inventory'!C1191="","",'Tree Inventory'!B1191)</f>
      </c>
      <c r="D1191">
        <f>IF('Tree Inventory'!C1191="","",'Tree Inventory'!E1191)</f>
      </c>
      <c r="E1191">
        <f>IF('Tree Inventory'!C1191="","",'Tree Inventory'!F1191)</f>
      </c>
      <c r="F1191">
        <f>IF('Tree Inventory'!C1191="","",'Tree Inventory'!G1191)</f>
      </c>
      <c r="G1191">
        <f>IF('Tree Inventory'!C1191="","",IF('Tree Inventory'!H1191="","",TEXT('Tree Inventory'!H1191,"yyyy-mm-dd")))</f>
      </c>
      <c r="H1191">
        <f>IF('Tree Inventory'!C1191="","",IF('Tree Inventory'!J1191="Active","active","needs-review"))</f>
      </c>
      <c r="I1191">
        <f>IF('Tree Inventory'!C1191="","",'Tree Inventory'!L1191)</f>
      </c>
      <c r="J1191">
        <f>IF('Tree Inventory'!C1191="","",'Tree Inventory'!D1191)</f>
      </c>
      <c r="K1191">
        <f>IF('Tree Inventory'!C1191="","",'Tree Inventory'!I1191)</f>
      </c>
      <c r="L1191">
        <f>IF('Tree Inventory'!C1191="","",'Tree Inventory'!A1191)</f>
      </c>
    </row>
    <row r="1192" spans="1:12" x14ac:dyDescent="0.25">
      <c r="A1192">
        <f>IF('Tree Inventory'!C1192="","",'Tree Inventory'!C1192)</f>
      </c>
      <c r="B1192">
        <f>IF('Tree Inventory'!C1192="","","Fruit Trees")</f>
      </c>
      <c r="C1192">
        <f>IF('Tree Inventory'!C1192="","",'Tree Inventory'!B1192)</f>
      </c>
      <c r="D1192">
        <f>IF('Tree Inventory'!C1192="","",'Tree Inventory'!E1192)</f>
      </c>
      <c r="E1192">
        <f>IF('Tree Inventory'!C1192="","",'Tree Inventory'!F1192)</f>
      </c>
      <c r="F1192">
        <f>IF('Tree Inventory'!C1192="","",'Tree Inventory'!G1192)</f>
      </c>
      <c r="G1192">
        <f>IF('Tree Inventory'!C1192="","",IF('Tree Inventory'!H1192="","",TEXT('Tree Inventory'!H1192,"yyyy-mm-dd")))</f>
      </c>
      <c r="H1192">
        <f>IF('Tree Inventory'!C1192="","",IF('Tree Inventory'!J1192="Active","active","needs-review"))</f>
      </c>
      <c r="I1192">
        <f>IF('Tree Inventory'!C1192="","",'Tree Inventory'!L1192)</f>
      </c>
      <c r="J1192">
        <f>IF('Tree Inventory'!C1192="","",'Tree Inventory'!D1192)</f>
      </c>
      <c r="K1192">
        <f>IF('Tree Inventory'!C1192="","",'Tree Inventory'!I1192)</f>
      </c>
      <c r="L1192">
        <f>IF('Tree Inventory'!C1192="","",'Tree Inventory'!A1192)</f>
      </c>
    </row>
    <row r="1193" spans="1:12" x14ac:dyDescent="0.25">
      <c r="A1193">
        <f>IF('Tree Inventory'!C1193="","",'Tree Inventory'!C1193)</f>
      </c>
      <c r="B1193">
        <f>IF('Tree Inventory'!C1193="","","Fruit Trees")</f>
      </c>
      <c r="C1193">
        <f>IF('Tree Inventory'!C1193="","",'Tree Inventory'!B1193)</f>
      </c>
      <c r="D1193">
        <f>IF('Tree Inventory'!C1193="","",'Tree Inventory'!E1193)</f>
      </c>
      <c r="E1193">
        <f>IF('Tree Inventory'!C1193="","",'Tree Inventory'!F1193)</f>
      </c>
      <c r="F1193">
        <f>IF('Tree Inventory'!C1193="","",'Tree Inventory'!G1193)</f>
      </c>
      <c r="G1193">
        <f>IF('Tree Inventory'!C1193="","",IF('Tree Inventory'!H1193="","",TEXT('Tree Inventory'!H1193,"yyyy-mm-dd")))</f>
      </c>
      <c r="H1193">
        <f>IF('Tree Inventory'!C1193="","",IF('Tree Inventory'!J1193="Active","active","needs-review"))</f>
      </c>
      <c r="I1193">
        <f>IF('Tree Inventory'!C1193="","",'Tree Inventory'!L1193)</f>
      </c>
      <c r="J1193">
        <f>IF('Tree Inventory'!C1193="","",'Tree Inventory'!D1193)</f>
      </c>
      <c r="K1193">
        <f>IF('Tree Inventory'!C1193="","",'Tree Inventory'!I1193)</f>
      </c>
      <c r="L1193">
        <f>IF('Tree Inventory'!C1193="","",'Tree Inventory'!A1193)</f>
      </c>
    </row>
    <row r="1194" spans="1:12" x14ac:dyDescent="0.25">
      <c r="A1194">
        <f>IF('Tree Inventory'!C1194="","",'Tree Inventory'!C1194)</f>
      </c>
      <c r="B1194">
        <f>IF('Tree Inventory'!C1194="","","Fruit Trees")</f>
      </c>
      <c r="C1194">
        <f>IF('Tree Inventory'!C1194="","",'Tree Inventory'!B1194)</f>
      </c>
      <c r="D1194">
        <f>IF('Tree Inventory'!C1194="","",'Tree Inventory'!E1194)</f>
      </c>
      <c r="E1194">
        <f>IF('Tree Inventory'!C1194="","",'Tree Inventory'!F1194)</f>
      </c>
      <c r="F1194">
        <f>IF('Tree Inventory'!C1194="","",'Tree Inventory'!G1194)</f>
      </c>
      <c r="G1194">
        <f>IF('Tree Inventory'!C1194="","",IF('Tree Inventory'!H1194="","",TEXT('Tree Inventory'!H1194,"yyyy-mm-dd")))</f>
      </c>
      <c r="H1194">
        <f>IF('Tree Inventory'!C1194="","",IF('Tree Inventory'!J1194="Active","active","needs-review"))</f>
      </c>
      <c r="I1194">
        <f>IF('Tree Inventory'!C1194="","",'Tree Inventory'!L1194)</f>
      </c>
      <c r="J1194">
        <f>IF('Tree Inventory'!C1194="","",'Tree Inventory'!D1194)</f>
      </c>
      <c r="K1194">
        <f>IF('Tree Inventory'!C1194="","",'Tree Inventory'!I1194)</f>
      </c>
      <c r="L1194">
        <f>IF('Tree Inventory'!C1194="","",'Tree Inventory'!A1194)</f>
      </c>
    </row>
    <row r="1195" spans="1:12" x14ac:dyDescent="0.25">
      <c r="A1195">
        <f>IF('Tree Inventory'!C1195="","",'Tree Inventory'!C1195)</f>
      </c>
      <c r="B1195">
        <f>IF('Tree Inventory'!C1195="","","Fruit Trees")</f>
      </c>
      <c r="C1195">
        <f>IF('Tree Inventory'!C1195="","",'Tree Inventory'!B1195)</f>
      </c>
      <c r="D1195">
        <f>IF('Tree Inventory'!C1195="","",'Tree Inventory'!E1195)</f>
      </c>
      <c r="E1195">
        <f>IF('Tree Inventory'!C1195="","",'Tree Inventory'!F1195)</f>
      </c>
      <c r="F1195">
        <f>IF('Tree Inventory'!C1195="","",'Tree Inventory'!G1195)</f>
      </c>
      <c r="G1195">
        <f>IF('Tree Inventory'!C1195="","",IF('Tree Inventory'!H1195="","",TEXT('Tree Inventory'!H1195,"yyyy-mm-dd")))</f>
      </c>
      <c r="H1195">
        <f>IF('Tree Inventory'!C1195="","",IF('Tree Inventory'!J1195="Active","active","needs-review"))</f>
      </c>
      <c r="I1195">
        <f>IF('Tree Inventory'!C1195="","",'Tree Inventory'!L1195)</f>
      </c>
      <c r="J1195">
        <f>IF('Tree Inventory'!C1195="","",'Tree Inventory'!D1195)</f>
      </c>
      <c r="K1195">
        <f>IF('Tree Inventory'!C1195="","",'Tree Inventory'!I1195)</f>
      </c>
      <c r="L1195">
        <f>IF('Tree Inventory'!C1195="","",'Tree Inventory'!A1195)</f>
      </c>
    </row>
    <row r="1196" spans="1:12" x14ac:dyDescent="0.25">
      <c r="A1196">
        <f>IF('Tree Inventory'!C1196="","",'Tree Inventory'!C1196)</f>
      </c>
      <c r="B1196">
        <f>IF('Tree Inventory'!C1196="","","Fruit Trees")</f>
      </c>
      <c r="C1196">
        <f>IF('Tree Inventory'!C1196="","",'Tree Inventory'!B1196)</f>
      </c>
      <c r="D1196">
        <f>IF('Tree Inventory'!C1196="","",'Tree Inventory'!E1196)</f>
      </c>
      <c r="E1196">
        <f>IF('Tree Inventory'!C1196="","",'Tree Inventory'!F1196)</f>
      </c>
      <c r="F1196">
        <f>IF('Tree Inventory'!C1196="","",'Tree Inventory'!G1196)</f>
      </c>
      <c r="G1196">
        <f>IF('Tree Inventory'!C1196="","",IF('Tree Inventory'!H1196="","",TEXT('Tree Inventory'!H1196,"yyyy-mm-dd")))</f>
      </c>
      <c r="H1196">
        <f>IF('Tree Inventory'!C1196="","",IF('Tree Inventory'!J1196="Active","active","needs-review"))</f>
      </c>
      <c r="I1196">
        <f>IF('Tree Inventory'!C1196="","",'Tree Inventory'!L1196)</f>
      </c>
      <c r="J1196">
        <f>IF('Tree Inventory'!C1196="","",'Tree Inventory'!D1196)</f>
      </c>
      <c r="K1196">
        <f>IF('Tree Inventory'!C1196="","",'Tree Inventory'!I1196)</f>
      </c>
      <c r="L1196">
        <f>IF('Tree Inventory'!C1196="","",'Tree Inventory'!A1196)</f>
      </c>
    </row>
    <row r="1197" spans="1:12" x14ac:dyDescent="0.25">
      <c r="A1197">
        <f>IF('Tree Inventory'!C1197="","",'Tree Inventory'!C1197)</f>
      </c>
      <c r="B1197">
        <f>IF('Tree Inventory'!C1197="","","Fruit Trees")</f>
      </c>
      <c r="C1197">
        <f>IF('Tree Inventory'!C1197="","",'Tree Inventory'!B1197)</f>
      </c>
      <c r="D1197">
        <f>IF('Tree Inventory'!C1197="","",'Tree Inventory'!E1197)</f>
      </c>
      <c r="E1197">
        <f>IF('Tree Inventory'!C1197="","",'Tree Inventory'!F1197)</f>
      </c>
      <c r="F1197">
        <f>IF('Tree Inventory'!C1197="","",'Tree Inventory'!G1197)</f>
      </c>
      <c r="G1197">
        <f>IF('Tree Inventory'!C1197="","",IF('Tree Inventory'!H1197="","",TEXT('Tree Inventory'!H1197,"yyyy-mm-dd")))</f>
      </c>
      <c r="H1197">
        <f>IF('Tree Inventory'!C1197="","",IF('Tree Inventory'!J1197="Active","active","needs-review"))</f>
      </c>
      <c r="I1197">
        <f>IF('Tree Inventory'!C1197="","",'Tree Inventory'!L1197)</f>
      </c>
      <c r="J1197">
        <f>IF('Tree Inventory'!C1197="","",'Tree Inventory'!D1197)</f>
      </c>
      <c r="K1197">
        <f>IF('Tree Inventory'!C1197="","",'Tree Inventory'!I1197)</f>
      </c>
      <c r="L1197">
        <f>IF('Tree Inventory'!C1197="","",'Tree Inventory'!A1197)</f>
      </c>
    </row>
    <row r="1198" spans="1:12" x14ac:dyDescent="0.25">
      <c r="A1198">
        <f>IF('Tree Inventory'!C1198="","",'Tree Inventory'!C1198)</f>
      </c>
      <c r="B1198">
        <f>IF('Tree Inventory'!C1198="","","Fruit Trees")</f>
      </c>
      <c r="C1198">
        <f>IF('Tree Inventory'!C1198="","",'Tree Inventory'!B1198)</f>
      </c>
      <c r="D1198">
        <f>IF('Tree Inventory'!C1198="","",'Tree Inventory'!E1198)</f>
      </c>
      <c r="E1198">
        <f>IF('Tree Inventory'!C1198="","",'Tree Inventory'!F1198)</f>
      </c>
      <c r="F1198">
        <f>IF('Tree Inventory'!C1198="","",'Tree Inventory'!G1198)</f>
      </c>
      <c r="G1198">
        <f>IF('Tree Inventory'!C1198="","",IF('Tree Inventory'!H1198="","",TEXT('Tree Inventory'!H1198,"yyyy-mm-dd")))</f>
      </c>
      <c r="H1198">
        <f>IF('Tree Inventory'!C1198="","",IF('Tree Inventory'!J1198="Active","active","needs-review"))</f>
      </c>
      <c r="I1198">
        <f>IF('Tree Inventory'!C1198="","",'Tree Inventory'!L1198)</f>
      </c>
      <c r="J1198">
        <f>IF('Tree Inventory'!C1198="","",'Tree Inventory'!D1198)</f>
      </c>
      <c r="K1198">
        <f>IF('Tree Inventory'!C1198="","",'Tree Inventory'!I1198)</f>
      </c>
      <c r="L1198">
        <f>IF('Tree Inventory'!C1198="","",'Tree Inventory'!A1198)</f>
      </c>
    </row>
    <row r="1199" spans="1:12" x14ac:dyDescent="0.25">
      <c r="A1199">
        <f>IF('Tree Inventory'!C1199="","",'Tree Inventory'!C1199)</f>
      </c>
      <c r="B1199">
        <f>IF('Tree Inventory'!C1199="","","Fruit Trees")</f>
      </c>
      <c r="C1199">
        <f>IF('Tree Inventory'!C1199="","",'Tree Inventory'!B1199)</f>
      </c>
      <c r="D1199">
        <f>IF('Tree Inventory'!C1199="","",'Tree Inventory'!E1199)</f>
      </c>
      <c r="E1199">
        <f>IF('Tree Inventory'!C1199="","",'Tree Inventory'!F1199)</f>
      </c>
      <c r="F1199">
        <f>IF('Tree Inventory'!C1199="","",'Tree Inventory'!G1199)</f>
      </c>
      <c r="G1199">
        <f>IF('Tree Inventory'!C1199="","",IF('Tree Inventory'!H1199="","",TEXT('Tree Inventory'!H1199,"yyyy-mm-dd")))</f>
      </c>
      <c r="H1199">
        <f>IF('Tree Inventory'!C1199="","",IF('Tree Inventory'!J1199="Active","active","needs-review"))</f>
      </c>
      <c r="I1199">
        <f>IF('Tree Inventory'!C1199="","",'Tree Inventory'!L1199)</f>
      </c>
      <c r="J1199">
        <f>IF('Tree Inventory'!C1199="","",'Tree Inventory'!D1199)</f>
      </c>
      <c r="K1199">
        <f>IF('Tree Inventory'!C1199="","",'Tree Inventory'!I1199)</f>
      </c>
      <c r="L1199">
        <f>IF('Tree Inventory'!C1199="","",'Tree Inventory'!A1199)</f>
      </c>
    </row>
    <row r="1200" spans="1:12" x14ac:dyDescent="0.25">
      <c r="A1200">
        <f>IF('Tree Inventory'!C1200="","",'Tree Inventory'!C1200)</f>
      </c>
      <c r="B1200">
        <f>IF('Tree Inventory'!C1200="","","Fruit Trees")</f>
      </c>
      <c r="C1200">
        <f>IF('Tree Inventory'!C1200="","",'Tree Inventory'!B1200)</f>
      </c>
      <c r="D1200">
        <f>IF('Tree Inventory'!C1200="","",'Tree Inventory'!E1200)</f>
      </c>
      <c r="E1200">
        <f>IF('Tree Inventory'!C1200="","",'Tree Inventory'!F1200)</f>
      </c>
      <c r="F1200">
        <f>IF('Tree Inventory'!C1200="","",'Tree Inventory'!G1200)</f>
      </c>
      <c r="G1200">
        <f>IF('Tree Inventory'!C1200="","",IF('Tree Inventory'!H1200="","",TEXT('Tree Inventory'!H1200,"yyyy-mm-dd")))</f>
      </c>
      <c r="H1200">
        <f>IF('Tree Inventory'!C1200="","",IF('Tree Inventory'!J1200="Active","active","needs-review"))</f>
      </c>
      <c r="I1200">
        <f>IF('Tree Inventory'!C1200="","",'Tree Inventory'!L1200)</f>
      </c>
      <c r="J1200">
        <f>IF('Tree Inventory'!C1200="","",'Tree Inventory'!D1200)</f>
      </c>
      <c r="K1200">
        <f>IF('Tree Inventory'!C1200="","",'Tree Inventory'!I1200)</f>
      </c>
      <c r="L1200">
        <f>IF('Tree Inventory'!C1200="","",'Tree Inventory'!A1200)</f>
      </c>
    </row>
    <row r="1201" spans="1:12" x14ac:dyDescent="0.25">
      <c r="A1201">
        <f>IF('Tree Inventory'!C1201="","",'Tree Inventory'!C1201)</f>
      </c>
      <c r="B1201">
        <f>IF('Tree Inventory'!C1201="","","Fruit Trees")</f>
      </c>
      <c r="C1201">
        <f>IF('Tree Inventory'!C1201="","",'Tree Inventory'!B1201)</f>
      </c>
      <c r="D1201">
        <f>IF('Tree Inventory'!C1201="","",'Tree Inventory'!E1201)</f>
      </c>
      <c r="E1201">
        <f>IF('Tree Inventory'!C1201="","",'Tree Inventory'!F1201)</f>
      </c>
      <c r="F1201">
        <f>IF('Tree Inventory'!C1201="","",'Tree Inventory'!G1201)</f>
      </c>
      <c r="G1201">
        <f>IF('Tree Inventory'!C1201="","",IF('Tree Inventory'!H1201="","",TEXT('Tree Inventory'!H1201,"yyyy-mm-dd")))</f>
      </c>
      <c r="H1201">
        <f>IF('Tree Inventory'!C1201="","",IF('Tree Inventory'!J1201="Active","active","needs-review"))</f>
      </c>
      <c r="I1201">
        <f>IF('Tree Inventory'!C1201="","",'Tree Inventory'!L1201)</f>
      </c>
      <c r="J1201">
        <f>IF('Tree Inventory'!C1201="","",'Tree Inventory'!D1201)</f>
      </c>
      <c r="K1201">
        <f>IF('Tree Inventory'!C1201="","",'Tree Inventory'!I1201)</f>
      </c>
      <c r="L1201">
        <f>IF('Tree Inventory'!C1201="","",'Tree Inventory'!A1201)</f>
      </c>
    </row>
    <row r="1202" spans="1:12" x14ac:dyDescent="0.25">
      <c r="A1202">
        <f>IF('Tree Inventory'!C1202="","",'Tree Inventory'!C1202)</f>
      </c>
      <c r="B1202">
        <f>IF('Tree Inventory'!C1202="","","Fruit Trees")</f>
      </c>
      <c r="C1202">
        <f>IF('Tree Inventory'!C1202="","",'Tree Inventory'!B1202)</f>
      </c>
      <c r="D1202">
        <f>IF('Tree Inventory'!C1202="","",'Tree Inventory'!E1202)</f>
      </c>
      <c r="E1202">
        <f>IF('Tree Inventory'!C1202="","",'Tree Inventory'!F1202)</f>
      </c>
      <c r="F1202">
        <f>IF('Tree Inventory'!C1202="","",'Tree Inventory'!G1202)</f>
      </c>
      <c r="G1202">
        <f>IF('Tree Inventory'!C1202="","",IF('Tree Inventory'!H1202="","",TEXT('Tree Inventory'!H1202,"yyyy-mm-dd")))</f>
      </c>
      <c r="H1202">
        <f>IF('Tree Inventory'!C1202="","",IF('Tree Inventory'!J1202="Active","active","needs-review"))</f>
      </c>
      <c r="I1202">
        <f>IF('Tree Inventory'!C1202="","",'Tree Inventory'!L1202)</f>
      </c>
      <c r="J1202">
        <f>IF('Tree Inventory'!C1202="","",'Tree Inventory'!D1202)</f>
      </c>
      <c r="K1202">
        <f>IF('Tree Inventory'!C1202="","",'Tree Inventory'!I1202)</f>
      </c>
      <c r="L1202">
        <f>IF('Tree Inventory'!C1202="","",'Tree Inventory'!A1202)</f>
      </c>
    </row>
    <row r="1203" spans="1:12" x14ac:dyDescent="0.25">
      <c r="A1203">
        <f>IF('Tree Inventory'!C1203="","",'Tree Inventory'!C1203)</f>
      </c>
      <c r="B1203">
        <f>IF('Tree Inventory'!C1203="","","Fruit Trees")</f>
      </c>
      <c r="C1203">
        <f>IF('Tree Inventory'!C1203="","",'Tree Inventory'!B1203)</f>
      </c>
      <c r="D1203">
        <f>IF('Tree Inventory'!C1203="","",'Tree Inventory'!E1203)</f>
      </c>
      <c r="E1203">
        <f>IF('Tree Inventory'!C1203="","",'Tree Inventory'!F1203)</f>
      </c>
      <c r="F1203">
        <f>IF('Tree Inventory'!C1203="","",'Tree Inventory'!G1203)</f>
      </c>
      <c r="G1203">
        <f>IF('Tree Inventory'!C1203="","",IF('Tree Inventory'!H1203="","",TEXT('Tree Inventory'!H1203,"yyyy-mm-dd")))</f>
      </c>
      <c r="H1203">
        <f>IF('Tree Inventory'!C1203="","",IF('Tree Inventory'!J1203="Active","active","needs-review"))</f>
      </c>
      <c r="I1203">
        <f>IF('Tree Inventory'!C1203="","",'Tree Inventory'!L1203)</f>
      </c>
      <c r="J1203">
        <f>IF('Tree Inventory'!C1203="","",'Tree Inventory'!D1203)</f>
      </c>
      <c r="K1203">
        <f>IF('Tree Inventory'!C1203="","",'Tree Inventory'!I1203)</f>
      </c>
      <c r="L1203">
        <f>IF('Tree Inventory'!C1203="","",'Tree Inventory'!A1203)</f>
      </c>
    </row>
    <row r="1204" spans="1:12" x14ac:dyDescent="0.25">
      <c r="A1204">
        <f>IF('Tree Inventory'!C1204="","",'Tree Inventory'!C1204)</f>
      </c>
      <c r="B1204">
        <f>IF('Tree Inventory'!C1204="","","Fruit Trees")</f>
      </c>
      <c r="C1204">
        <f>IF('Tree Inventory'!C1204="","",'Tree Inventory'!B1204)</f>
      </c>
      <c r="D1204">
        <f>IF('Tree Inventory'!C1204="","",'Tree Inventory'!E1204)</f>
      </c>
      <c r="E1204">
        <f>IF('Tree Inventory'!C1204="","",'Tree Inventory'!F1204)</f>
      </c>
      <c r="F1204">
        <f>IF('Tree Inventory'!C1204="","",'Tree Inventory'!G1204)</f>
      </c>
      <c r="G1204">
        <f>IF('Tree Inventory'!C1204="","",IF('Tree Inventory'!H1204="","",TEXT('Tree Inventory'!H1204,"yyyy-mm-dd")))</f>
      </c>
      <c r="H1204">
        <f>IF('Tree Inventory'!C1204="","",IF('Tree Inventory'!J1204="Active","active","needs-review"))</f>
      </c>
      <c r="I1204">
        <f>IF('Tree Inventory'!C1204="","",'Tree Inventory'!L1204)</f>
      </c>
      <c r="J1204">
        <f>IF('Tree Inventory'!C1204="","",'Tree Inventory'!D1204)</f>
      </c>
      <c r="K1204">
        <f>IF('Tree Inventory'!C1204="","",'Tree Inventory'!I1204)</f>
      </c>
      <c r="L1204">
        <f>IF('Tree Inventory'!C1204="","",'Tree Inventory'!A1204)</f>
      </c>
    </row>
    <row r="1205" spans="1:12" x14ac:dyDescent="0.25">
      <c r="A1205">
        <f>IF('Tree Inventory'!C1205="","",'Tree Inventory'!C1205)</f>
      </c>
      <c r="B1205">
        <f>IF('Tree Inventory'!C1205="","","Fruit Trees")</f>
      </c>
      <c r="C1205">
        <f>IF('Tree Inventory'!C1205="","",'Tree Inventory'!B1205)</f>
      </c>
      <c r="D1205">
        <f>IF('Tree Inventory'!C1205="","",'Tree Inventory'!E1205)</f>
      </c>
      <c r="E1205">
        <f>IF('Tree Inventory'!C1205="","",'Tree Inventory'!F1205)</f>
      </c>
      <c r="F1205">
        <f>IF('Tree Inventory'!C1205="","",'Tree Inventory'!G1205)</f>
      </c>
      <c r="G1205">
        <f>IF('Tree Inventory'!C1205="","",IF('Tree Inventory'!H1205="","",TEXT('Tree Inventory'!H1205,"yyyy-mm-dd")))</f>
      </c>
      <c r="H1205">
        <f>IF('Tree Inventory'!C1205="","",IF('Tree Inventory'!J1205="Active","active","needs-review"))</f>
      </c>
      <c r="I1205">
        <f>IF('Tree Inventory'!C1205="","",'Tree Inventory'!L1205)</f>
      </c>
      <c r="J1205">
        <f>IF('Tree Inventory'!C1205="","",'Tree Inventory'!D1205)</f>
      </c>
      <c r="K1205">
        <f>IF('Tree Inventory'!C1205="","",'Tree Inventory'!I1205)</f>
      </c>
      <c r="L1205">
        <f>IF('Tree Inventory'!C1205="","",'Tree Inventory'!A1205)</f>
      </c>
    </row>
    <row r="1206" spans="1:12" x14ac:dyDescent="0.25">
      <c r="A1206">
        <f>IF('Tree Inventory'!C1206="","",'Tree Inventory'!C1206)</f>
      </c>
      <c r="B1206">
        <f>IF('Tree Inventory'!C1206="","","Fruit Trees")</f>
      </c>
      <c r="C1206">
        <f>IF('Tree Inventory'!C1206="","",'Tree Inventory'!B1206)</f>
      </c>
      <c r="D1206">
        <f>IF('Tree Inventory'!C1206="","",'Tree Inventory'!E1206)</f>
      </c>
      <c r="E1206">
        <f>IF('Tree Inventory'!C1206="","",'Tree Inventory'!F1206)</f>
      </c>
      <c r="F1206">
        <f>IF('Tree Inventory'!C1206="","",'Tree Inventory'!G1206)</f>
      </c>
      <c r="G1206">
        <f>IF('Tree Inventory'!C1206="","",IF('Tree Inventory'!H1206="","",TEXT('Tree Inventory'!H1206,"yyyy-mm-dd")))</f>
      </c>
      <c r="H1206">
        <f>IF('Tree Inventory'!C1206="","",IF('Tree Inventory'!J1206="Active","active","needs-review"))</f>
      </c>
      <c r="I1206">
        <f>IF('Tree Inventory'!C1206="","",'Tree Inventory'!L1206)</f>
      </c>
      <c r="J1206">
        <f>IF('Tree Inventory'!C1206="","",'Tree Inventory'!D1206)</f>
      </c>
      <c r="K1206">
        <f>IF('Tree Inventory'!C1206="","",'Tree Inventory'!I1206)</f>
      </c>
      <c r="L1206">
        <f>IF('Tree Inventory'!C1206="","",'Tree Inventory'!A1206)</f>
      </c>
    </row>
    <row r="1207" spans="1:12" x14ac:dyDescent="0.25">
      <c r="A1207">
        <f>IF('Tree Inventory'!C1207="","",'Tree Inventory'!C1207)</f>
      </c>
      <c r="B1207">
        <f>IF('Tree Inventory'!C1207="","","Fruit Trees")</f>
      </c>
      <c r="C1207">
        <f>IF('Tree Inventory'!C1207="","",'Tree Inventory'!B1207)</f>
      </c>
      <c r="D1207">
        <f>IF('Tree Inventory'!C1207="","",'Tree Inventory'!E1207)</f>
      </c>
      <c r="E1207">
        <f>IF('Tree Inventory'!C1207="","",'Tree Inventory'!F1207)</f>
      </c>
      <c r="F1207">
        <f>IF('Tree Inventory'!C1207="","",'Tree Inventory'!G1207)</f>
      </c>
      <c r="G1207">
        <f>IF('Tree Inventory'!C1207="","",IF('Tree Inventory'!H1207="","",TEXT('Tree Inventory'!H1207,"yyyy-mm-dd")))</f>
      </c>
      <c r="H1207">
        <f>IF('Tree Inventory'!C1207="","",IF('Tree Inventory'!J1207="Active","active","needs-review"))</f>
      </c>
      <c r="I1207">
        <f>IF('Tree Inventory'!C1207="","",'Tree Inventory'!L1207)</f>
      </c>
      <c r="J1207">
        <f>IF('Tree Inventory'!C1207="","",'Tree Inventory'!D1207)</f>
      </c>
      <c r="K1207">
        <f>IF('Tree Inventory'!C1207="","",'Tree Inventory'!I1207)</f>
      </c>
      <c r="L1207">
        <f>IF('Tree Inventory'!C1207="","",'Tree Inventory'!A1207)</f>
      </c>
    </row>
    <row r="1208" spans="1:12" x14ac:dyDescent="0.25">
      <c r="A1208">
        <f>IF('Tree Inventory'!C1208="","",'Tree Inventory'!C1208)</f>
      </c>
      <c r="B1208">
        <f>IF('Tree Inventory'!C1208="","","Fruit Trees")</f>
      </c>
      <c r="C1208">
        <f>IF('Tree Inventory'!C1208="","",'Tree Inventory'!B1208)</f>
      </c>
      <c r="D1208">
        <f>IF('Tree Inventory'!C1208="","",'Tree Inventory'!E1208)</f>
      </c>
      <c r="E1208">
        <f>IF('Tree Inventory'!C1208="","",'Tree Inventory'!F1208)</f>
      </c>
      <c r="F1208">
        <f>IF('Tree Inventory'!C1208="","",'Tree Inventory'!G1208)</f>
      </c>
      <c r="G1208">
        <f>IF('Tree Inventory'!C1208="","",IF('Tree Inventory'!H1208="","",TEXT('Tree Inventory'!H1208,"yyyy-mm-dd")))</f>
      </c>
      <c r="H1208">
        <f>IF('Tree Inventory'!C1208="","",IF('Tree Inventory'!J1208="Active","active","needs-review"))</f>
      </c>
      <c r="I1208">
        <f>IF('Tree Inventory'!C1208="","",'Tree Inventory'!L1208)</f>
      </c>
      <c r="J1208">
        <f>IF('Tree Inventory'!C1208="","",'Tree Inventory'!D1208)</f>
      </c>
      <c r="K1208">
        <f>IF('Tree Inventory'!C1208="","",'Tree Inventory'!I1208)</f>
      </c>
      <c r="L1208">
        <f>IF('Tree Inventory'!C1208="","",'Tree Inventory'!A1208)</f>
      </c>
    </row>
    <row r="1209" spans="1:12" x14ac:dyDescent="0.25">
      <c r="A1209">
        <f>IF('Tree Inventory'!C1209="","",'Tree Inventory'!C1209)</f>
      </c>
      <c r="B1209">
        <f>IF('Tree Inventory'!C1209="","","Fruit Trees")</f>
      </c>
      <c r="C1209">
        <f>IF('Tree Inventory'!C1209="","",'Tree Inventory'!B1209)</f>
      </c>
      <c r="D1209">
        <f>IF('Tree Inventory'!C1209="","",'Tree Inventory'!E1209)</f>
      </c>
      <c r="E1209">
        <f>IF('Tree Inventory'!C1209="","",'Tree Inventory'!F1209)</f>
      </c>
      <c r="F1209">
        <f>IF('Tree Inventory'!C1209="","",'Tree Inventory'!G1209)</f>
      </c>
      <c r="G1209">
        <f>IF('Tree Inventory'!C1209="","",IF('Tree Inventory'!H1209="","",TEXT('Tree Inventory'!H1209,"yyyy-mm-dd")))</f>
      </c>
      <c r="H1209">
        <f>IF('Tree Inventory'!C1209="","",IF('Tree Inventory'!J1209="Active","active","needs-review"))</f>
      </c>
      <c r="I1209">
        <f>IF('Tree Inventory'!C1209="","",'Tree Inventory'!L1209)</f>
      </c>
      <c r="J1209">
        <f>IF('Tree Inventory'!C1209="","",'Tree Inventory'!D1209)</f>
      </c>
      <c r="K1209">
        <f>IF('Tree Inventory'!C1209="","",'Tree Inventory'!I1209)</f>
      </c>
      <c r="L1209">
        <f>IF('Tree Inventory'!C1209="","",'Tree Inventory'!A1209)</f>
      </c>
    </row>
    <row r="1210" spans="1:12" x14ac:dyDescent="0.25">
      <c r="A1210">
        <f>IF('Tree Inventory'!C1210="","",'Tree Inventory'!C1210)</f>
      </c>
      <c r="B1210">
        <f>IF('Tree Inventory'!C1210="","","Fruit Trees")</f>
      </c>
      <c r="C1210">
        <f>IF('Tree Inventory'!C1210="","",'Tree Inventory'!B1210)</f>
      </c>
      <c r="D1210">
        <f>IF('Tree Inventory'!C1210="","",'Tree Inventory'!E1210)</f>
      </c>
      <c r="E1210">
        <f>IF('Tree Inventory'!C1210="","",'Tree Inventory'!F1210)</f>
      </c>
      <c r="F1210">
        <f>IF('Tree Inventory'!C1210="","",'Tree Inventory'!G1210)</f>
      </c>
      <c r="G1210">
        <f>IF('Tree Inventory'!C1210="","",IF('Tree Inventory'!H1210="","",TEXT('Tree Inventory'!H1210,"yyyy-mm-dd")))</f>
      </c>
      <c r="H1210">
        <f>IF('Tree Inventory'!C1210="","",IF('Tree Inventory'!J1210="Active","active","needs-review"))</f>
      </c>
      <c r="I1210">
        <f>IF('Tree Inventory'!C1210="","",'Tree Inventory'!L1210)</f>
      </c>
      <c r="J1210">
        <f>IF('Tree Inventory'!C1210="","",'Tree Inventory'!D1210)</f>
      </c>
      <c r="K1210">
        <f>IF('Tree Inventory'!C1210="","",'Tree Inventory'!I1210)</f>
      </c>
      <c r="L1210">
        <f>IF('Tree Inventory'!C1210="","",'Tree Inventory'!A1210)</f>
      </c>
    </row>
    <row r="1211" spans="1:12" x14ac:dyDescent="0.25">
      <c r="A1211">
        <f>IF('Tree Inventory'!C1211="","",'Tree Inventory'!C1211)</f>
      </c>
      <c r="B1211">
        <f>IF('Tree Inventory'!C1211="","","Fruit Trees")</f>
      </c>
      <c r="C1211">
        <f>IF('Tree Inventory'!C1211="","",'Tree Inventory'!B1211)</f>
      </c>
      <c r="D1211">
        <f>IF('Tree Inventory'!C1211="","",'Tree Inventory'!E1211)</f>
      </c>
      <c r="E1211">
        <f>IF('Tree Inventory'!C1211="","",'Tree Inventory'!F1211)</f>
      </c>
      <c r="F1211">
        <f>IF('Tree Inventory'!C1211="","",'Tree Inventory'!G1211)</f>
      </c>
      <c r="G1211">
        <f>IF('Tree Inventory'!C1211="","",IF('Tree Inventory'!H1211="","",TEXT('Tree Inventory'!H1211,"yyyy-mm-dd")))</f>
      </c>
      <c r="H1211">
        <f>IF('Tree Inventory'!C1211="","",IF('Tree Inventory'!J1211="Active","active","needs-review"))</f>
      </c>
      <c r="I1211">
        <f>IF('Tree Inventory'!C1211="","",'Tree Inventory'!L1211)</f>
      </c>
      <c r="J1211">
        <f>IF('Tree Inventory'!C1211="","",'Tree Inventory'!D1211)</f>
      </c>
      <c r="K1211">
        <f>IF('Tree Inventory'!C1211="","",'Tree Inventory'!I1211)</f>
      </c>
      <c r="L1211">
        <f>IF('Tree Inventory'!C1211="","",'Tree Inventory'!A1211)</f>
      </c>
    </row>
    <row r="1212" spans="1:12" x14ac:dyDescent="0.25">
      <c r="A1212">
        <f>IF('Tree Inventory'!C1212="","",'Tree Inventory'!C1212)</f>
      </c>
      <c r="B1212">
        <f>IF('Tree Inventory'!C1212="","","Fruit Trees")</f>
      </c>
      <c r="C1212">
        <f>IF('Tree Inventory'!C1212="","",'Tree Inventory'!B1212)</f>
      </c>
      <c r="D1212">
        <f>IF('Tree Inventory'!C1212="","",'Tree Inventory'!E1212)</f>
      </c>
      <c r="E1212">
        <f>IF('Tree Inventory'!C1212="","",'Tree Inventory'!F1212)</f>
      </c>
      <c r="F1212">
        <f>IF('Tree Inventory'!C1212="","",'Tree Inventory'!G1212)</f>
      </c>
      <c r="G1212">
        <f>IF('Tree Inventory'!C1212="","",IF('Tree Inventory'!H1212="","",TEXT('Tree Inventory'!H1212,"yyyy-mm-dd")))</f>
      </c>
      <c r="H1212">
        <f>IF('Tree Inventory'!C1212="","",IF('Tree Inventory'!J1212="Active","active","needs-review"))</f>
      </c>
      <c r="I1212">
        <f>IF('Tree Inventory'!C1212="","",'Tree Inventory'!L1212)</f>
      </c>
      <c r="J1212">
        <f>IF('Tree Inventory'!C1212="","",'Tree Inventory'!D1212)</f>
      </c>
      <c r="K1212">
        <f>IF('Tree Inventory'!C1212="","",'Tree Inventory'!I1212)</f>
      </c>
      <c r="L1212">
        <f>IF('Tree Inventory'!C1212="","",'Tree Inventory'!A1212)</f>
      </c>
    </row>
    <row r="1213" spans="1:12" x14ac:dyDescent="0.25">
      <c r="A1213">
        <f>IF('Tree Inventory'!C1213="","",'Tree Inventory'!C1213)</f>
      </c>
      <c r="B1213">
        <f>IF('Tree Inventory'!C1213="","","Fruit Trees")</f>
      </c>
      <c r="C1213">
        <f>IF('Tree Inventory'!C1213="","",'Tree Inventory'!B1213)</f>
      </c>
      <c r="D1213">
        <f>IF('Tree Inventory'!C1213="","",'Tree Inventory'!E1213)</f>
      </c>
      <c r="E1213">
        <f>IF('Tree Inventory'!C1213="","",'Tree Inventory'!F1213)</f>
      </c>
      <c r="F1213">
        <f>IF('Tree Inventory'!C1213="","",'Tree Inventory'!G1213)</f>
      </c>
      <c r="G1213">
        <f>IF('Tree Inventory'!C1213="","",IF('Tree Inventory'!H1213="","",TEXT('Tree Inventory'!H1213,"yyyy-mm-dd")))</f>
      </c>
      <c r="H1213">
        <f>IF('Tree Inventory'!C1213="","",IF('Tree Inventory'!J1213="Active","active","needs-review"))</f>
      </c>
      <c r="I1213">
        <f>IF('Tree Inventory'!C1213="","",'Tree Inventory'!L1213)</f>
      </c>
      <c r="J1213">
        <f>IF('Tree Inventory'!C1213="","",'Tree Inventory'!D1213)</f>
      </c>
      <c r="K1213">
        <f>IF('Tree Inventory'!C1213="","",'Tree Inventory'!I1213)</f>
      </c>
      <c r="L1213">
        <f>IF('Tree Inventory'!C1213="","",'Tree Inventory'!A1213)</f>
      </c>
    </row>
    <row r="1214" spans="1:12" x14ac:dyDescent="0.25">
      <c r="A1214">
        <f>IF('Tree Inventory'!C1214="","",'Tree Inventory'!C1214)</f>
      </c>
      <c r="B1214">
        <f>IF('Tree Inventory'!C1214="","","Fruit Trees")</f>
      </c>
      <c r="C1214">
        <f>IF('Tree Inventory'!C1214="","",'Tree Inventory'!B1214)</f>
      </c>
      <c r="D1214">
        <f>IF('Tree Inventory'!C1214="","",'Tree Inventory'!E1214)</f>
      </c>
      <c r="E1214">
        <f>IF('Tree Inventory'!C1214="","",'Tree Inventory'!F1214)</f>
      </c>
      <c r="F1214">
        <f>IF('Tree Inventory'!C1214="","",'Tree Inventory'!G1214)</f>
      </c>
      <c r="G1214">
        <f>IF('Tree Inventory'!C1214="","",IF('Tree Inventory'!H1214="","",TEXT('Tree Inventory'!H1214,"yyyy-mm-dd")))</f>
      </c>
      <c r="H1214">
        <f>IF('Tree Inventory'!C1214="","",IF('Tree Inventory'!J1214="Active","active","needs-review"))</f>
      </c>
      <c r="I1214">
        <f>IF('Tree Inventory'!C1214="","",'Tree Inventory'!L1214)</f>
      </c>
      <c r="J1214">
        <f>IF('Tree Inventory'!C1214="","",'Tree Inventory'!D1214)</f>
      </c>
      <c r="K1214">
        <f>IF('Tree Inventory'!C1214="","",'Tree Inventory'!I1214)</f>
      </c>
      <c r="L1214">
        <f>IF('Tree Inventory'!C1214="","",'Tree Inventory'!A1214)</f>
      </c>
    </row>
    <row r="1215" spans="1:12" x14ac:dyDescent="0.25">
      <c r="A1215">
        <f>IF('Tree Inventory'!C1215="","",'Tree Inventory'!C1215)</f>
      </c>
      <c r="B1215">
        <f>IF('Tree Inventory'!C1215="","","Fruit Trees")</f>
      </c>
      <c r="C1215">
        <f>IF('Tree Inventory'!C1215="","",'Tree Inventory'!B1215)</f>
      </c>
      <c r="D1215">
        <f>IF('Tree Inventory'!C1215="","",'Tree Inventory'!E1215)</f>
      </c>
      <c r="E1215">
        <f>IF('Tree Inventory'!C1215="","",'Tree Inventory'!F1215)</f>
      </c>
      <c r="F1215">
        <f>IF('Tree Inventory'!C1215="","",'Tree Inventory'!G1215)</f>
      </c>
      <c r="G1215">
        <f>IF('Tree Inventory'!C1215="","",IF('Tree Inventory'!H1215="","",TEXT('Tree Inventory'!H1215,"yyyy-mm-dd")))</f>
      </c>
      <c r="H1215">
        <f>IF('Tree Inventory'!C1215="","",IF('Tree Inventory'!J1215="Active","active","needs-review"))</f>
      </c>
      <c r="I1215">
        <f>IF('Tree Inventory'!C1215="","",'Tree Inventory'!L1215)</f>
      </c>
      <c r="J1215">
        <f>IF('Tree Inventory'!C1215="","",'Tree Inventory'!D1215)</f>
      </c>
      <c r="K1215">
        <f>IF('Tree Inventory'!C1215="","",'Tree Inventory'!I1215)</f>
      </c>
      <c r="L1215">
        <f>IF('Tree Inventory'!C1215="","",'Tree Inventory'!A1215)</f>
      </c>
    </row>
    <row r="1216" spans="1:12" x14ac:dyDescent="0.25">
      <c r="A1216">
        <f>IF('Tree Inventory'!C1216="","",'Tree Inventory'!C1216)</f>
      </c>
      <c r="B1216">
        <f>IF('Tree Inventory'!C1216="","","Fruit Trees")</f>
      </c>
      <c r="C1216">
        <f>IF('Tree Inventory'!C1216="","",'Tree Inventory'!B1216)</f>
      </c>
      <c r="D1216">
        <f>IF('Tree Inventory'!C1216="","",'Tree Inventory'!E1216)</f>
      </c>
      <c r="E1216">
        <f>IF('Tree Inventory'!C1216="","",'Tree Inventory'!F1216)</f>
      </c>
      <c r="F1216">
        <f>IF('Tree Inventory'!C1216="","",'Tree Inventory'!G1216)</f>
      </c>
      <c r="G1216">
        <f>IF('Tree Inventory'!C1216="","",IF('Tree Inventory'!H1216="","",TEXT('Tree Inventory'!H1216,"yyyy-mm-dd")))</f>
      </c>
      <c r="H1216">
        <f>IF('Tree Inventory'!C1216="","",IF('Tree Inventory'!J1216="Active","active","needs-review"))</f>
      </c>
      <c r="I1216">
        <f>IF('Tree Inventory'!C1216="","",'Tree Inventory'!L1216)</f>
      </c>
      <c r="J1216">
        <f>IF('Tree Inventory'!C1216="","",'Tree Inventory'!D1216)</f>
      </c>
      <c r="K1216">
        <f>IF('Tree Inventory'!C1216="","",'Tree Inventory'!I1216)</f>
      </c>
      <c r="L1216">
        <f>IF('Tree Inventory'!C1216="","",'Tree Inventory'!A1216)</f>
      </c>
    </row>
    <row r="1217" spans="1:12" x14ac:dyDescent="0.25">
      <c r="A1217">
        <f>IF('Tree Inventory'!C1217="","",'Tree Inventory'!C1217)</f>
      </c>
      <c r="B1217">
        <f>IF('Tree Inventory'!C1217="","","Fruit Trees")</f>
      </c>
      <c r="C1217">
        <f>IF('Tree Inventory'!C1217="","",'Tree Inventory'!B1217)</f>
      </c>
      <c r="D1217">
        <f>IF('Tree Inventory'!C1217="","",'Tree Inventory'!E1217)</f>
      </c>
      <c r="E1217">
        <f>IF('Tree Inventory'!C1217="","",'Tree Inventory'!F1217)</f>
      </c>
      <c r="F1217">
        <f>IF('Tree Inventory'!C1217="","",'Tree Inventory'!G1217)</f>
      </c>
      <c r="G1217">
        <f>IF('Tree Inventory'!C1217="","",IF('Tree Inventory'!H1217="","",TEXT('Tree Inventory'!H1217,"yyyy-mm-dd")))</f>
      </c>
      <c r="H1217">
        <f>IF('Tree Inventory'!C1217="","",IF('Tree Inventory'!J1217="Active","active","needs-review"))</f>
      </c>
      <c r="I1217">
        <f>IF('Tree Inventory'!C1217="","",'Tree Inventory'!L1217)</f>
      </c>
      <c r="J1217">
        <f>IF('Tree Inventory'!C1217="","",'Tree Inventory'!D1217)</f>
      </c>
      <c r="K1217">
        <f>IF('Tree Inventory'!C1217="","",'Tree Inventory'!I1217)</f>
      </c>
      <c r="L1217">
        <f>IF('Tree Inventory'!C1217="","",'Tree Inventory'!A1217)</f>
      </c>
    </row>
    <row r="1218" spans="1:12" x14ac:dyDescent="0.25">
      <c r="A1218">
        <f>IF('Tree Inventory'!C1218="","",'Tree Inventory'!C1218)</f>
      </c>
      <c r="B1218">
        <f>IF('Tree Inventory'!C1218="","","Fruit Trees")</f>
      </c>
      <c r="C1218">
        <f>IF('Tree Inventory'!C1218="","",'Tree Inventory'!B1218)</f>
      </c>
      <c r="D1218">
        <f>IF('Tree Inventory'!C1218="","",'Tree Inventory'!E1218)</f>
      </c>
      <c r="E1218">
        <f>IF('Tree Inventory'!C1218="","",'Tree Inventory'!F1218)</f>
      </c>
      <c r="F1218">
        <f>IF('Tree Inventory'!C1218="","",'Tree Inventory'!G1218)</f>
      </c>
      <c r="G1218">
        <f>IF('Tree Inventory'!C1218="","",IF('Tree Inventory'!H1218="","",TEXT('Tree Inventory'!H1218,"yyyy-mm-dd")))</f>
      </c>
      <c r="H1218">
        <f>IF('Tree Inventory'!C1218="","",IF('Tree Inventory'!J1218="Active","active","needs-review"))</f>
      </c>
      <c r="I1218">
        <f>IF('Tree Inventory'!C1218="","",'Tree Inventory'!L1218)</f>
      </c>
      <c r="J1218">
        <f>IF('Tree Inventory'!C1218="","",'Tree Inventory'!D1218)</f>
      </c>
      <c r="K1218">
        <f>IF('Tree Inventory'!C1218="","",'Tree Inventory'!I1218)</f>
      </c>
      <c r="L1218">
        <f>IF('Tree Inventory'!C1218="","",'Tree Inventory'!A1218)</f>
      </c>
    </row>
    <row r="1219" spans="1:12" x14ac:dyDescent="0.25">
      <c r="A1219">
        <f>IF('Tree Inventory'!C1219="","",'Tree Inventory'!C1219)</f>
      </c>
      <c r="B1219">
        <f>IF('Tree Inventory'!C1219="","","Fruit Trees")</f>
      </c>
      <c r="C1219">
        <f>IF('Tree Inventory'!C1219="","",'Tree Inventory'!B1219)</f>
      </c>
      <c r="D1219">
        <f>IF('Tree Inventory'!C1219="","",'Tree Inventory'!E1219)</f>
      </c>
      <c r="E1219">
        <f>IF('Tree Inventory'!C1219="","",'Tree Inventory'!F1219)</f>
      </c>
      <c r="F1219">
        <f>IF('Tree Inventory'!C1219="","",'Tree Inventory'!G1219)</f>
      </c>
      <c r="G1219">
        <f>IF('Tree Inventory'!C1219="","",IF('Tree Inventory'!H1219="","",TEXT('Tree Inventory'!H1219,"yyyy-mm-dd")))</f>
      </c>
      <c r="H1219">
        <f>IF('Tree Inventory'!C1219="","",IF('Tree Inventory'!J1219="Active","active","needs-review"))</f>
      </c>
      <c r="I1219">
        <f>IF('Tree Inventory'!C1219="","",'Tree Inventory'!L1219)</f>
      </c>
      <c r="J1219">
        <f>IF('Tree Inventory'!C1219="","",'Tree Inventory'!D1219)</f>
      </c>
      <c r="K1219">
        <f>IF('Tree Inventory'!C1219="","",'Tree Inventory'!I1219)</f>
      </c>
      <c r="L1219">
        <f>IF('Tree Inventory'!C1219="","",'Tree Inventory'!A1219)</f>
      </c>
    </row>
    <row r="1220" spans="1:12" x14ac:dyDescent="0.25">
      <c r="A1220">
        <f>IF('Tree Inventory'!C1220="","",'Tree Inventory'!C1220)</f>
      </c>
      <c r="B1220">
        <f>IF('Tree Inventory'!C1220="","","Fruit Trees")</f>
      </c>
      <c r="C1220">
        <f>IF('Tree Inventory'!C1220="","",'Tree Inventory'!B1220)</f>
      </c>
      <c r="D1220">
        <f>IF('Tree Inventory'!C1220="","",'Tree Inventory'!E1220)</f>
      </c>
      <c r="E1220">
        <f>IF('Tree Inventory'!C1220="","",'Tree Inventory'!F1220)</f>
      </c>
      <c r="F1220">
        <f>IF('Tree Inventory'!C1220="","",'Tree Inventory'!G1220)</f>
      </c>
      <c r="G1220">
        <f>IF('Tree Inventory'!C1220="","",IF('Tree Inventory'!H1220="","",TEXT('Tree Inventory'!H1220,"yyyy-mm-dd")))</f>
      </c>
      <c r="H1220">
        <f>IF('Tree Inventory'!C1220="","",IF('Tree Inventory'!J1220="Active","active","needs-review"))</f>
      </c>
      <c r="I1220">
        <f>IF('Tree Inventory'!C1220="","",'Tree Inventory'!L1220)</f>
      </c>
      <c r="J1220">
        <f>IF('Tree Inventory'!C1220="","",'Tree Inventory'!D1220)</f>
      </c>
      <c r="K1220">
        <f>IF('Tree Inventory'!C1220="","",'Tree Inventory'!I1220)</f>
      </c>
      <c r="L1220">
        <f>IF('Tree Inventory'!C1220="","",'Tree Inventory'!A1220)</f>
      </c>
    </row>
    <row r="1221" spans="1:12" x14ac:dyDescent="0.25">
      <c r="A1221">
        <f>IF('Tree Inventory'!C1221="","",'Tree Inventory'!C1221)</f>
      </c>
      <c r="B1221">
        <f>IF('Tree Inventory'!C1221="","","Fruit Trees")</f>
      </c>
      <c r="C1221">
        <f>IF('Tree Inventory'!C1221="","",'Tree Inventory'!B1221)</f>
      </c>
      <c r="D1221">
        <f>IF('Tree Inventory'!C1221="","",'Tree Inventory'!E1221)</f>
      </c>
      <c r="E1221">
        <f>IF('Tree Inventory'!C1221="","",'Tree Inventory'!F1221)</f>
      </c>
      <c r="F1221">
        <f>IF('Tree Inventory'!C1221="","",'Tree Inventory'!G1221)</f>
      </c>
      <c r="G1221">
        <f>IF('Tree Inventory'!C1221="","",IF('Tree Inventory'!H1221="","",TEXT('Tree Inventory'!H1221,"yyyy-mm-dd")))</f>
      </c>
      <c r="H1221">
        <f>IF('Tree Inventory'!C1221="","",IF('Tree Inventory'!J1221="Active","active","needs-review"))</f>
      </c>
      <c r="I1221">
        <f>IF('Tree Inventory'!C1221="","",'Tree Inventory'!L1221)</f>
      </c>
      <c r="J1221">
        <f>IF('Tree Inventory'!C1221="","",'Tree Inventory'!D1221)</f>
      </c>
      <c r="K1221">
        <f>IF('Tree Inventory'!C1221="","",'Tree Inventory'!I1221)</f>
      </c>
      <c r="L1221">
        <f>IF('Tree Inventory'!C1221="","",'Tree Inventory'!A1221)</f>
      </c>
    </row>
    <row r="1222" spans="1:12" x14ac:dyDescent="0.25">
      <c r="A1222">
        <f>IF('Tree Inventory'!C1222="","",'Tree Inventory'!C1222)</f>
      </c>
      <c r="B1222">
        <f>IF('Tree Inventory'!C1222="","","Fruit Trees")</f>
      </c>
      <c r="C1222">
        <f>IF('Tree Inventory'!C1222="","",'Tree Inventory'!B1222)</f>
      </c>
      <c r="D1222">
        <f>IF('Tree Inventory'!C1222="","",'Tree Inventory'!E1222)</f>
      </c>
      <c r="E1222">
        <f>IF('Tree Inventory'!C1222="","",'Tree Inventory'!F1222)</f>
      </c>
      <c r="F1222">
        <f>IF('Tree Inventory'!C1222="","",'Tree Inventory'!G1222)</f>
      </c>
      <c r="G1222">
        <f>IF('Tree Inventory'!C1222="","",IF('Tree Inventory'!H1222="","",TEXT('Tree Inventory'!H1222,"yyyy-mm-dd")))</f>
      </c>
      <c r="H1222">
        <f>IF('Tree Inventory'!C1222="","",IF('Tree Inventory'!J1222="Active","active","needs-review"))</f>
      </c>
      <c r="I1222">
        <f>IF('Tree Inventory'!C1222="","",'Tree Inventory'!L1222)</f>
      </c>
      <c r="J1222">
        <f>IF('Tree Inventory'!C1222="","",'Tree Inventory'!D1222)</f>
      </c>
      <c r="K1222">
        <f>IF('Tree Inventory'!C1222="","",'Tree Inventory'!I1222)</f>
      </c>
      <c r="L1222">
        <f>IF('Tree Inventory'!C1222="","",'Tree Inventory'!A1222)</f>
      </c>
    </row>
    <row r="1223" spans="1:12" x14ac:dyDescent="0.25">
      <c r="A1223">
        <f>IF('Tree Inventory'!C1223="","",'Tree Inventory'!C1223)</f>
      </c>
      <c r="B1223">
        <f>IF('Tree Inventory'!C1223="","","Fruit Trees")</f>
      </c>
      <c r="C1223">
        <f>IF('Tree Inventory'!C1223="","",'Tree Inventory'!B1223)</f>
      </c>
      <c r="D1223">
        <f>IF('Tree Inventory'!C1223="","",'Tree Inventory'!E1223)</f>
      </c>
      <c r="E1223">
        <f>IF('Tree Inventory'!C1223="","",'Tree Inventory'!F1223)</f>
      </c>
      <c r="F1223">
        <f>IF('Tree Inventory'!C1223="","",'Tree Inventory'!G1223)</f>
      </c>
      <c r="G1223">
        <f>IF('Tree Inventory'!C1223="","",IF('Tree Inventory'!H1223="","",TEXT('Tree Inventory'!H1223,"yyyy-mm-dd")))</f>
      </c>
      <c r="H1223">
        <f>IF('Tree Inventory'!C1223="","",IF('Tree Inventory'!J1223="Active","active","needs-review"))</f>
      </c>
      <c r="I1223">
        <f>IF('Tree Inventory'!C1223="","",'Tree Inventory'!L1223)</f>
      </c>
      <c r="J1223">
        <f>IF('Tree Inventory'!C1223="","",'Tree Inventory'!D1223)</f>
      </c>
      <c r="K1223">
        <f>IF('Tree Inventory'!C1223="","",'Tree Inventory'!I1223)</f>
      </c>
      <c r="L1223">
        <f>IF('Tree Inventory'!C1223="","",'Tree Inventory'!A1223)</f>
      </c>
    </row>
    <row r="1224" spans="1:12" x14ac:dyDescent="0.25">
      <c r="A1224">
        <f>IF('Tree Inventory'!C1224="","",'Tree Inventory'!C1224)</f>
      </c>
      <c r="B1224">
        <f>IF('Tree Inventory'!C1224="","","Fruit Trees")</f>
      </c>
      <c r="C1224">
        <f>IF('Tree Inventory'!C1224="","",'Tree Inventory'!B1224)</f>
      </c>
      <c r="D1224">
        <f>IF('Tree Inventory'!C1224="","",'Tree Inventory'!E1224)</f>
      </c>
      <c r="E1224">
        <f>IF('Tree Inventory'!C1224="","",'Tree Inventory'!F1224)</f>
      </c>
      <c r="F1224">
        <f>IF('Tree Inventory'!C1224="","",'Tree Inventory'!G1224)</f>
      </c>
      <c r="G1224">
        <f>IF('Tree Inventory'!C1224="","",IF('Tree Inventory'!H1224="","",TEXT('Tree Inventory'!H1224,"yyyy-mm-dd")))</f>
      </c>
      <c r="H1224">
        <f>IF('Tree Inventory'!C1224="","",IF('Tree Inventory'!J1224="Active","active","needs-review"))</f>
      </c>
      <c r="I1224">
        <f>IF('Tree Inventory'!C1224="","",'Tree Inventory'!L1224)</f>
      </c>
      <c r="J1224">
        <f>IF('Tree Inventory'!C1224="","",'Tree Inventory'!D1224)</f>
      </c>
      <c r="K1224">
        <f>IF('Tree Inventory'!C1224="","",'Tree Inventory'!I1224)</f>
      </c>
      <c r="L1224">
        <f>IF('Tree Inventory'!C1224="","",'Tree Inventory'!A1224)</f>
      </c>
    </row>
    <row r="1225" spans="1:12" x14ac:dyDescent="0.25">
      <c r="A1225">
        <f>IF('Tree Inventory'!C1225="","",'Tree Inventory'!C1225)</f>
      </c>
      <c r="B1225">
        <f>IF('Tree Inventory'!C1225="","","Fruit Trees")</f>
      </c>
      <c r="C1225">
        <f>IF('Tree Inventory'!C1225="","",'Tree Inventory'!B1225)</f>
      </c>
      <c r="D1225">
        <f>IF('Tree Inventory'!C1225="","",'Tree Inventory'!E1225)</f>
      </c>
      <c r="E1225">
        <f>IF('Tree Inventory'!C1225="","",'Tree Inventory'!F1225)</f>
      </c>
      <c r="F1225">
        <f>IF('Tree Inventory'!C1225="","",'Tree Inventory'!G1225)</f>
      </c>
      <c r="G1225">
        <f>IF('Tree Inventory'!C1225="","",IF('Tree Inventory'!H1225="","",TEXT('Tree Inventory'!H1225,"yyyy-mm-dd")))</f>
      </c>
      <c r="H1225">
        <f>IF('Tree Inventory'!C1225="","",IF('Tree Inventory'!J1225="Active","active","needs-review"))</f>
      </c>
      <c r="I1225">
        <f>IF('Tree Inventory'!C1225="","",'Tree Inventory'!L1225)</f>
      </c>
      <c r="J1225">
        <f>IF('Tree Inventory'!C1225="","",'Tree Inventory'!D1225)</f>
      </c>
      <c r="K1225">
        <f>IF('Tree Inventory'!C1225="","",'Tree Inventory'!I1225)</f>
      </c>
      <c r="L1225">
        <f>IF('Tree Inventory'!C1225="","",'Tree Inventory'!A1225)</f>
      </c>
    </row>
    <row r="1226" spans="1:12" x14ac:dyDescent="0.25">
      <c r="A1226">
        <f>IF('Tree Inventory'!C1226="","",'Tree Inventory'!C1226)</f>
      </c>
      <c r="B1226">
        <f>IF('Tree Inventory'!C1226="","","Fruit Trees")</f>
      </c>
      <c r="C1226">
        <f>IF('Tree Inventory'!C1226="","",'Tree Inventory'!B1226)</f>
      </c>
      <c r="D1226">
        <f>IF('Tree Inventory'!C1226="","",'Tree Inventory'!E1226)</f>
      </c>
      <c r="E1226">
        <f>IF('Tree Inventory'!C1226="","",'Tree Inventory'!F1226)</f>
      </c>
      <c r="F1226">
        <f>IF('Tree Inventory'!C1226="","",'Tree Inventory'!G1226)</f>
      </c>
      <c r="G1226">
        <f>IF('Tree Inventory'!C1226="","",IF('Tree Inventory'!H1226="","",TEXT('Tree Inventory'!H1226,"yyyy-mm-dd")))</f>
      </c>
      <c r="H1226">
        <f>IF('Tree Inventory'!C1226="","",IF('Tree Inventory'!J1226="Active","active","needs-review"))</f>
      </c>
      <c r="I1226">
        <f>IF('Tree Inventory'!C1226="","",'Tree Inventory'!L1226)</f>
      </c>
      <c r="J1226">
        <f>IF('Tree Inventory'!C1226="","",'Tree Inventory'!D1226)</f>
      </c>
      <c r="K1226">
        <f>IF('Tree Inventory'!C1226="","",'Tree Inventory'!I1226)</f>
      </c>
      <c r="L1226">
        <f>IF('Tree Inventory'!C1226="","",'Tree Inventory'!A1226)</f>
      </c>
    </row>
    <row r="1227" spans="1:12" x14ac:dyDescent="0.25">
      <c r="A1227">
        <f>IF('Tree Inventory'!C1227="","",'Tree Inventory'!C1227)</f>
      </c>
      <c r="B1227">
        <f>IF('Tree Inventory'!C1227="","","Fruit Trees")</f>
      </c>
      <c r="C1227">
        <f>IF('Tree Inventory'!C1227="","",'Tree Inventory'!B1227)</f>
      </c>
      <c r="D1227">
        <f>IF('Tree Inventory'!C1227="","",'Tree Inventory'!E1227)</f>
      </c>
      <c r="E1227">
        <f>IF('Tree Inventory'!C1227="","",'Tree Inventory'!F1227)</f>
      </c>
      <c r="F1227">
        <f>IF('Tree Inventory'!C1227="","",'Tree Inventory'!G1227)</f>
      </c>
      <c r="G1227">
        <f>IF('Tree Inventory'!C1227="","",IF('Tree Inventory'!H1227="","",TEXT('Tree Inventory'!H1227,"yyyy-mm-dd")))</f>
      </c>
      <c r="H1227">
        <f>IF('Tree Inventory'!C1227="","",IF('Tree Inventory'!J1227="Active","active","needs-review"))</f>
      </c>
      <c r="I1227">
        <f>IF('Tree Inventory'!C1227="","",'Tree Inventory'!L1227)</f>
      </c>
      <c r="J1227">
        <f>IF('Tree Inventory'!C1227="","",'Tree Inventory'!D1227)</f>
      </c>
      <c r="K1227">
        <f>IF('Tree Inventory'!C1227="","",'Tree Inventory'!I1227)</f>
      </c>
      <c r="L1227">
        <f>IF('Tree Inventory'!C1227="","",'Tree Inventory'!A1227)</f>
      </c>
    </row>
    <row r="1228" spans="1:12" x14ac:dyDescent="0.25">
      <c r="A1228">
        <f>IF('Tree Inventory'!C1228="","",'Tree Inventory'!C1228)</f>
      </c>
      <c r="B1228">
        <f>IF('Tree Inventory'!C1228="","","Fruit Trees")</f>
      </c>
      <c r="C1228">
        <f>IF('Tree Inventory'!C1228="","",'Tree Inventory'!B1228)</f>
      </c>
      <c r="D1228">
        <f>IF('Tree Inventory'!C1228="","",'Tree Inventory'!E1228)</f>
      </c>
      <c r="E1228">
        <f>IF('Tree Inventory'!C1228="","",'Tree Inventory'!F1228)</f>
      </c>
      <c r="F1228">
        <f>IF('Tree Inventory'!C1228="","",'Tree Inventory'!G1228)</f>
      </c>
      <c r="G1228">
        <f>IF('Tree Inventory'!C1228="","",IF('Tree Inventory'!H1228="","",TEXT('Tree Inventory'!H1228,"yyyy-mm-dd")))</f>
      </c>
      <c r="H1228">
        <f>IF('Tree Inventory'!C1228="","",IF('Tree Inventory'!J1228="Active","active","needs-review"))</f>
      </c>
      <c r="I1228">
        <f>IF('Tree Inventory'!C1228="","",'Tree Inventory'!L1228)</f>
      </c>
      <c r="J1228">
        <f>IF('Tree Inventory'!C1228="","",'Tree Inventory'!D1228)</f>
      </c>
      <c r="K1228">
        <f>IF('Tree Inventory'!C1228="","",'Tree Inventory'!I1228)</f>
      </c>
      <c r="L1228">
        <f>IF('Tree Inventory'!C1228="","",'Tree Inventory'!A1228)</f>
      </c>
    </row>
    <row r="1229" spans="1:12" x14ac:dyDescent="0.25">
      <c r="A1229">
        <f>IF('Tree Inventory'!C1229="","",'Tree Inventory'!C1229)</f>
      </c>
      <c r="B1229">
        <f>IF('Tree Inventory'!C1229="","","Fruit Trees")</f>
      </c>
      <c r="C1229">
        <f>IF('Tree Inventory'!C1229="","",'Tree Inventory'!B1229)</f>
      </c>
      <c r="D1229">
        <f>IF('Tree Inventory'!C1229="","",'Tree Inventory'!E1229)</f>
      </c>
      <c r="E1229">
        <f>IF('Tree Inventory'!C1229="","",'Tree Inventory'!F1229)</f>
      </c>
      <c r="F1229">
        <f>IF('Tree Inventory'!C1229="","",'Tree Inventory'!G1229)</f>
      </c>
      <c r="G1229">
        <f>IF('Tree Inventory'!C1229="","",IF('Tree Inventory'!H1229="","",TEXT('Tree Inventory'!H1229,"yyyy-mm-dd")))</f>
      </c>
      <c r="H1229">
        <f>IF('Tree Inventory'!C1229="","",IF('Tree Inventory'!J1229="Active","active","needs-review"))</f>
      </c>
      <c r="I1229">
        <f>IF('Tree Inventory'!C1229="","",'Tree Inventory'!L1229)</f>
      </c>
      <c r="J1229">
        <f>IF('Tree Inventory'!C1229="","",'Tree Inventory'!D1229)</f>
      </c>
      <c r="K1229">
        <f>IF('Tree Inventory'!C1229="","",'Tree Inventory'!I1229)</f>
      </c>
      <c r="L1229">
        <f>IF('Tree Inventory'!C1229="","",'Tree Inventory'!A1229)</f>
      </c>
    </row>
    <row r="1230" spans="1:12" x14ac:dyDescent="0.25">
      <c r="A1230">
        <f>IF('Tree Inventory'!C1230="","",'Tree Inventory'!C1230)</f>
      </c>
      <c r="B1230">
        <f>IF('Tree Inventory'!C1230="","","Fruit Trees")</f>
      </c>
      <c r="C1230">
        <f>IF('Tree Inventory'!C1230="","",'Tree Inventory'!B1230)</f>
      </c>
      <c r="D1230">
        <f>IF('Tree Inventory'!C1230="","",'Tree Inventory'!E1230)</f>
      </c>
      <c r="E1230">
        <f>IF('Tree Inventory'!C1230="","",'Tree Inventory'!F1230)</f>
      </c>
      <c r="F1230">
        <f>IF('Tree Inventory'!C1230="","",'Tree Inventory'!G1230)</f>
      </c>
      <c r="G1230">
        <f>IF('Tree Inventory'!C1230="","",IF('Tree Inventory'!H1230="","",TEXT('Tree Inventory'!H1230,"yyyy-mm-dd")))</f>
      </c>
      <c r="H1230">
        <f>IF('Tree Inventory'!C1230="","",IF('Tree Inventory'!J1230="Active","active","needs-review"))</f>
      </c>
      <c r="I1230">
        <f>IF('Tree Inventory'!C1230="","",'Tree Inventory'!L1230)</f>
      </c>
      <c r="J1230">
        <f>IF('Tree Inventory'!C1230="","",'Tree Inventory'!D1230)</f>
      </c>
      <c r="K1230">
        <f>IF('Tree Inventory'!C1230="","",'Tree Inventory'!I1230)</f>
      </c>
      <c r="L1230">
        <f>IF('Tree Inventory'!C1230="","",'Tree Inventory'!A1230)</f>
      </c>
    </row>
    <row r="1231" spans="1:12" x14ac:dyDescent="0.25">
      <c r="A1231">
        <f>IF('Tree Inventory'!C1231="","",'Tree Inventory'!C1231)</f>
      </c>
      <c r="B1231">
        <f>IF('Tree Inventory'!C1231="","","Fruit Trees")</f>
      </c>
      <c r="C1231">
        <f>IF('Tree Inventory'!C1231="","",'Tree Inventory'!B1231)</f>
      </c>
      <c r="D1231">
        <f>IF('Tree Inventory'!C1231="","",'Tree Inventory'!E1231)</f>
      </c>
      <c r="E1231">
        <f>IF('Tree Inventory'!C1231="","",'Tree Inventory'!F1231)</f>
      </c>
      <c r="F1231">
        <f>IF('Tree Inventory'!C1231="","",'Tree Inventory'!G1231)</f>
      </c>
      <c r="G1231">
        <f>IF('Tree Inventory'!C1231="","",IF('Tree Inventory'!H1231="","",TEXT('Tree Inventory'!H1231,"yyyy-mm-dd")))</f>
      </c>
      <c r="H1231">
        <f>IF('Tree Inventory'!C1231="","",IF('Tree Inventory'!J1231="Active","active","needs-review"))</f>
      </c>
      <c r="I1231">
        <f>IF('Tree Inventory'!C1231="","",'Tree Inventory'!L1231)</f>
      </c>
      <c r="J1231">
        <f>IF('Tree Inventory'!C1231="","",'Tree Inventory'!D1231)</f>
      </c>
      <c r="K1231">
        <f>IF('Tree Inventory'!C1231="","",'Tree Inventory'!I1231)</f>
      </c>
      <c r="L1231">
        <f>IF('Tree Inventory'!C1231="","",'Tree Inventory'!A1231)</f>
      </c>
    </row>
    <row r="1232" spans="1:12" x14ac:dyDescent="0.25">
      <c r="A1232">
        <f>IF('Tree Inventory'!C1232="","",'Tree Inventory'!C1232)</f>
      </c>
      <c r="B1232">
        <f>IF('Tree Inventory'!C1232="","","Fruit Trees")</f>
      </c>
      <c r="C1232">
        <f>IF('Tree Inventory'!C1232="","",'Tree Inventory'!B1232)</f>
      </c>
      <c r="D1232">
        <f>IF('Tree Inventory'!C1232="","",'Tree Inventory'!E1232)</f>
      </c>
      <c r="E1232">
        <f>IF('Tree Inventory'!C1232="","",'Tree Inventory'!F1232)</f>
      </c>
      <c r="F1232">
        <f>IF('Tree Inventory'!C1232="","",'Tree Inventory'!G1232)</f>
      </c>
      <c r="G1232">
        <f>IF('Tree Inventory'!C1232="","",IF('Tree Inventory'!H1232="","",TEXT('Tree Inventory'!H1232,"yyyy-mm-dd")))</f>
      </c>
      <c r="H1232">
        <f>IF('Tree Inventory'!C1232="","",IF('Tree Inventory'!J1232="Active","active","needs-review"))</f>
      </c>
      <c r="I1232">
        <f>IF('Tree Inventory'!C1232="","",'Tree Inventory'!L1232)</f>
      </c>
      <c r="J1232">
        <f>IF('Tree Inventory'!C1232="","",'Tree Inventory'!D1232)</f>
      </c>
      <c r="K1232">
        <f>IF('Tree Inventory'!C1232="","",'Tree Inventory'!I1232)</f>
      </c>
      <c r="L1232">
        <f>IF('Tree Inventory'!C1232="","",'Tree Inventory'!A1232)</f>
      </c>
    </row>
    <row r="1233" spans="1:12" x14ac:dyDescent="0.25">
      <c r="A1233">
        <f>IF('Tree Inventory'!C1233="","",'Tree Inventory'!C1233)</f>
      </c>
      <c r="B1233">
        <f>IF('Tree Inventory'!C1233="","","Fruit Trees")</f>
      </c>
      <c r="C1233">
        <f>IF('Tree Inventory'!C1233="","",'Tree Inventory'!B1233)</f>
      </c>
      <c r="D1233">
        <f>IF('Tree Inventory'!C1233="","",'Tree Inventory'!E1233)</f>
      </c>
      <c r="E1233">
        <f>IF('Tree Inventory'!C1233="","",'Tree Inventory'!F1233)</f>
      </c>
      <c r="F1233">
        <f>IF('Tree Inventory'!C1233="","",'Tree Inventory'!G1233)</f>
      </c>
      <c r="G1233">
        <f>IF('Tree Inventory'!C1233="","",IF('Tree Inventory'!H1233="","",TEXT('Tree Inventory'!H1233,"yyyy-mm-dd")))</f>
      </c>
      <c r="H1233">
        <f>IF('Tree Inventory'!C1233="","",IF('Tree Inventory'!J1233="Active","active","needs-review"))</f>
      </c>
      <c r="I1233">
        <f>IF('Tree Inventory'!C1233="","",'Tree Inventory'!L1233)</f>
      </c>
      <c r="J1233">
        <f>IF('Tree Inventory'!C1233="","",'Tree Inventory'!D1233)</f>
      </c>
      <c r="K1233">
        <f>IF('Tree Inventory'!C1233="","",'Tree Inventory'!I1233)</f>
      </c>
      <c r="L1233">
        <f>IF('Tree Inventory'!C1233="","",'Tree Inventory'!A1233)</f>
      </c>
    </row>
    <row r="1234" spans="1:12" x14ac:dyDescent="0.25">
      <c r="A1234">
        <f>IF('Tree Inventory'!C1234="","",'Tree Inventory'!C1234)</f>
      </c>
      <c r="B1234">
        <f>IF('Tree Inventory'!C1234="","","Fruit Trees")</f>
      </c>
      <c r="C1234">
        <f>IF('Tree Inventory'!C1234="","",'Tree Inventory'!B1234)</f>
      </c>
      <c r="D1234">
        <f>IF('Tree Inventory'!C1234="","",'Tree Inventory'!E1234)</f>
      </c>
      <c r="E1234">
        <f>IF('Tree Inventory'!C1234="","",'Tree Inventory'!F1234)</f>
      </c>
      <c r="F1234">
        <f>IF('Tree Inventory'!C1234="","",'Tree Inventory'!G1234)</f>
      </c>
      <c r="G1234">
        <f>IF('Tree Inventory'!C1234="","",IF('Tree Inventory'!H1234="","",TEXT('Tree Inventory'!H1234,"yyyy-mm-dd")))</f>
      </c>
      <c r="H1234">
        <f>IF('Tree Inventory'!C1234="","",IF('Tree Inventory'!J1234="Active","active","needs-review"))</f>
      </c>
      <c r="I1234">
        <f>IF('Tree Inventory'!C1234="","",'Tree Inventory'!L1234)</f>
      </c>
      <c r="J1234">
        <f>IF('Tree Inventory'!C1234="","",'Tree Inventory'!D1234)</f>
      </c>
      <c r="K1234">
        <f>IF('Tree Inventory'!C1234="","",'Tree Inventory'!I1234)</f>
      </c>
      <c r="L1234">
        <f>IF('Tree Inventory'!C1234="","",'Tree Inventory'!A1234)</f>
      </c>
    </row>
    <row r="1235" spans="1:12" x14ac:dyDescent="0.25">
      <c r="A1235">
        <f>IF('Tree Inventory'!C1235="","",'Tree Inventory'!C1235)</f>
      </c>
      <c r="B1235">
        <f>IF('Tree Inventory'!C1235="","","Fruit Trees")</f>
      </c>
      <c r="C1235">
        <f>IF('Tree Inventory'!C1235="","",'Tree Inventory'!B1235)</f>
      </c>
      <c r="D1235">
        <f>IF('Tree Inventory'!C1235="","",'Tree Inventory'!E1235)</f>
      </c>
      <c r="E1235">
        <f>IF('Tree Inventory'!C1235="","",'Tree Inventory'!F1235)</f>
      </c>
      <c r="F1235">
        <f>IF('Tree Inventory'!C1235="","",'Tree Inventory'!G1235)</f>
      </c>
      <c r="G1235">
        <f>IF('Tree Inventory'!C1235="","",IF('Tree Inventory'!H1235="","",TEXT('Tree Inventory'!H1235,"yyyy-mm-dd")))</f>
      </c>
      <c r="H1235">
        <f>IF('Tree Inventory'!C1235="","",IF('Tree Inventory'!J1235="Active","active","needs-review"))</f>
      </c>
      <c r="I1235">
        <f>IF('Tree Inventory'!C1235="","",'Tree Inventory'!L1235)</f>
      </c>
      <c r="J1235">
        <f>IF('Tree Inventory'!C1235="","",'Tree Inventory'!D1235)</f>
      </c>
      <c r="K1235">
        <f>IF('Tree Inventory'!C1235="","",'Tree Inventory'!I1235)</f>
      </c>
      <c r="L1235">
        <f>IF('Tree Inventory'!C1235="","",'Tree Inventory'!A1235)</f>
      </c>
    </row>
    <row r="1236" spans="1:12" x14ac:dyDescent="0.25">
      <c r="A1236">
        <f>IF('Tree Inventory'!C1236="","",'Tree Inventory'!C1236)</f>
      </c>
      <c r="B1236">
        <f>IF('Tree Inventory'!C1236="","","Fruit Trees")</f>
      </c>
      <c r="C1236">
        <f>IF('Tree Inventory'!C1236="","",'Tree Inventory'!B1236)</f>
      </c>
      <c r="D1236">
        <f>IF('Tree Inventory'!C1236="","",'Tree Inventory'!E1236)</f>
      </c>
      <c r="E1236">
        <f>IF('Tree Inventory'!C1236="","",'Tree Inventory'!F1236)</f>
      </c>
      <c r="F1236">
        <f>IF('Tree Inventory'!C1236="","",'Tree Inventory'!G1236)</f>
      </c>
      <c r="G1236">
        <f>IF('Tree Inventory'!C1236="","",IF('Tree Inventory'!H1236="","",TEXT('Tree Inventory'!H1236,"yyyy-mm-dd")))</f>
      </c>
      <c r="H1236">
        <f>IF('Tree Inventory'!C1236="","",IF('Tree Inventory'!J1236="Active","active","needs-review"))</f>
      </c>
      <c r="I1236">
        <f>IF('Tree Inventory'!C1236="","",'Tree Inventory'!L1236)</f>
      </c>
      <c r="J1236">
        <f>IF('Tree Inventory'!C1236="","",'Tree Inventory'!D1236)</f>
      </c>
      <c r="K1236">
        <f>IF('Tree Inventory'!C1236="","",'Tree Inventory'!I1236)</f>
      </c>
      <c r="L1236">
        <f>IF('Tree Inventory'!C1236="","",'Tree Inventory'!A1236)</f>
      </c>
    </row>
    <row r="1237" spans="1:12" x14ac:dyDescent="0.25">
      <c r="A1237">
        <f>IF('Tree Inventory'!C1237="","",'Tree Inventory'!C1237)</f>
      </c>
      <c r="B1237">
        <f>IF('Tree Inventory'!C1237="","","Fruit Trees")</f>
      </c>
      <c r="C1237">
        <f>IF('Tree Inventory'!C1237="","",'Tree Inventory'!B1237)</f>
      </c>
      <c r="D1237">
        <f>IF('Tree Inventory'!C1237="","",'Tree Inventory'!E1237)</f>
      </c>
      <c r="E1237">
        <f>IF('Tree Inventory'!C1237="","",'Tree Inventory'!F1237)</f>
      </c>
      <c r="F1237">
        <f>IF('Tree Inventory'!C1237="","",'Tree Inventory'!G1237)</f>
      </c>
      <c r="G1237">
        <f>IF('Tree Inventory'!C1237="","",IF('Tree Inventory'!H1237="","",TEXT('Tree Inventory'!H1237,"yyyy-mm-dd")))</f>
      </c>
      <c r="H1237">
        <f>IF('Tree Inventory'!C1237="","",IF('Tree Inventory'!J1237="Active","active","needs-review"))</f>
      </c>
      <c r="I1237">
        <f>IF('Tree Inventory'!C1237="","",'Tree Inventory'!L1237)</f>
      </c>
      <c r="J1237">
        <f>IF('Tree Inventory'!C1237="","",'Tree Inventory'!D1237)</f>
      </c>
      <c r="K1237">
        <f>IF('Tree Inventory'!C1237="","",'Tree Inventory'!I1237)</f>
      </c>
      <c r="L1237">
        <f>IF('Tree Inventory'!C1237="","",'Tree Inventory'!A1237)</f>
      </c>
    </row>
    <row r="1238" spans="1:12" x14ac:dyDescent="0.25">
      <c r="A1238">
        <f>IF('Tree Inventory'!C1238="","",'Tree Inventory'!C1238)</f>
      </c>
      <c r="B1238">
        <f>IF('Tree Inventory'!C1238="","","Fruit Trees")</f>
      </c>
      <c r="C1238">
        <f>IF('Tree Inventory'!C1238="","",'Tree Inventory'!B1238)</f>
      </c>
      <c r="D1238">
        <f>IF('Tree Inventory'!C1238="","",'Tree Inventory'!E1238)</f>
      </c>
      <c r="E1238">
        <f>IF('Tree Inventory'!C1238="","",'Tree Inventory'!F1238)</f>
      </c>
      <c r="F1238">
        <f>IF('Tree Inventory'!C1238="","",'Tree Inventory'!G1238)</f>
      </c>
      <c r="G1238">
        <f>IF('Tree Inventory'!C1238="","",IF('Tree Inventory'!H1238="","",TEXT('Tree Inventory'!H1238,"yyyy-mm-dd")))</f>
      </c>
      <c r="H1238">
        <f>IF('Tree Inventory'!C1238="","",IF('Tree Inventory'!J1238="Active","active","needs-review"))</f>
      </c>
      <c r="I1238">
        <f>IF('Tree Inventory'!C1238="","",'Tree Inventory'!L1238)</f>
      </c>
      <c r="J1238">
        <f>IF('Tree Inventory'!C1238="","",'Tree Inventory'!D1238)</f>
      </c>
      <c r="K1238">
        <f>IF('Tree Inventory'!C1238="","",'Tree Inventory'!I1238)</f>
      </c>
      <c r="L1238">
        <f>IF('Tree Inventory'!C1238="","",'Tree Inventory'!A1238)</f>
      </c>
    </row>
    <row r="1239" spans="1:12" x14ac:dyDescent="0.25">
      <c r="A1239">
        <f>IF('Tree Inventory'!C1239="","",'Tree Inventory'!C1239)</f>
      </c>
      <c r="B1239">
        <f>IF('Tree Inventory'!C1239="","","Fruit Trees")</f>
      </c>
      <c r="C1239">
        <f>IF('Tree Inventory'!C1239="","",'Tree Inventory'!B1239)</f>
      </c>
      <c r="D1239">
        <f>IF('Tree Inventory'!C1239="","",'Tree Inventory'!E1239)</f>
      </c>
      <c r="E1239">
        <f>IF('Tree Inventory'!C1239="","",'Tree Inventory'!F1239)</f>
      </c>
      <c r="F1239">
        <f>IF('Tree Inventory'!C1239="","",'Tree Inventory'!G1239)</f>
      </c>
      <c r="G1239">
        <f>IF('Tree Inventory'!C1239="","",IF('Tree Inventory'!H1239="","",TEXT('Tree Inventory'!H1239,"yyyy-mm-dd")))</f>
      </c>
      <c r="H1239">
        <f>IF('Tree Inventory'!C1239="","",IF('Tree Inventory'!J1239="Active","active","needs-review"))</f>
      </c>
      <c r="I1239">
        <f>IF('Tree Inventory'!C1239="","",'Tree Inventory'!L1239)</f>
      </c>
      <c r="J1239">
        <f>IF('Tree Inventory'!C1239="","",'Tree Inventory'!D1239)</f>
      </c>
      <c r="K1239">
        <f>IF('Tree Inventory'!C1239="","",'Tree Inventory'!I1239)</f>
      </c>
      <c r="L1239">
        <f>IF('Tree Inventory'!C1239="","",'Tree Inventory'!A1239)</f>
      </c>
    </row>
    <row r="1240" spans="1:12" x14ac:dyDescent="0.25">
      <c r="A1240">
        <f>IF('Tree Inventory'!C1240="","",'Tree Inventory'!C1240)</f>
      </c>
      <c r="B1240">
        <f>IF('Tree Inventory'!C1240="","","Fruit Trees")</f>
      </c>
      <c r="C1240">
        <f>IF('Tree Inventory'!C1240="","",'Tree Inventory'!B1240)</f>
      </c>
      <c r="D1240">
        <f>IF('Tree Inventory'!C1240="","",'Tree Inventory'!E1240)</f>
      </c>
      <c r="E1240">
        <f>IF('Tree Inventory'!C1240="","",'Tree Inventory'!F1240)</f>
      </c>
      <c r="F1240">
        <f>IF('Tree Inventory'!C1240="","",'Tree Inventory'!G1240)</f>
      </c>
      <c r="G1240">
        <f>IF('Tree Inventory'!C1240="","",IF('Tree Inventory'!H1240="","",TEXT('Tree Inventory'!H1240,"yyyy-mm-dd")))</f>
      </c>
      <c r="H1240">
        <f>IF('Tree Inventory'!C1240="","",IF('Tree Inventory'!J1240="Active","active","needs-review"))</f>
      </c>
      <c r="I1240">
        <f>IF('Tree Inventory'!C1240="","",'Tree Inventory'!L1240)</f>
      </c>
      <c r="J1240">
        <f>IF('Tree Inventory'!C1240="","",'Tree Inventory'!D1240)</f>
      </c>
      <c r="K1240">
        <f>IF('Tree Inventory'!C1240="","",'Tree Inventory'!I1240)</f>
      </c>
      <c r="L1240">
        <f>IF('Tree Inventory'!C1240="","",'Tree Inventory'!A1240)</f>
      </c>
    </row>
    <row r="1241" spans="1:12" x14ac:dyDescent="0.25">
      <c r="A1241">
        <f>IF('Tree Inventory'!C1241="","",'Tree Inventory'!C1241)</f>
      </c>
      <c r="B1241">
        <f>IF('Tree Inventory'!C1241="","","Fruit Trees")</f>
      </c>
      <c r="C1241">
        <f>IF('Tree Inventory'!C1241="","",'Tree Inventory'!B1241)</f>
      </c>
      <c r="D1241">
        <f>IF('Tree Inventory'!C1241="","",'Tree Inventory'!E1241)</f>
      </c>
      <c r="E1241">
        <f>IF('Tree Inventory'!C1241="","",'Tree Inventory'!F1241)</f>
      </c>
      <c r="F1241">
        <f>IF('Tree Inventory'!C1241="","",'Tree Inventory'!G1241)</f>
      </c>
      <c r="G1241">
        <f>IF('Tree Inventory'!C1241="","",IF('Tree Inventory'!H1241="","",TEXT('Tree Inventory'!H1241,"yyyy-mm-dd")))</f>
      </c>
      <c r="H1241">
        <f>IF('Tree Inventory'!C1241="","",IF('Tree Inventory'!J1241="Active","active","needs-review"))</f>
      </c>
      <c r="I1241">
        <f>IF('Tree Inventory'!C1241="","",'Tree Inventory'!L1241)</f>
      </c>
      <c r="J1241">
        <f>IF('Tree Inventory'!C1241="","",'Tree Inventory'!D1241)</f>
      </c>
      <c r="K1241">
        <f>IF('Tree Inventory'!C1241="","",'Tree Inventory'!I1241)</f>
      </c>
      <c r="L1241">
        <f>IF('Tree Inventory'!C1241="","",'Tree Inventory'!A1241)</f>
      </c>
    </row>
    <row r="1242" spans="1:12" x14ac:dyDescent="0.25">
      <c r="A1242">
        <f>IF('Tree Inventory'!C1242="","",'Tree Inventory'!C1242)</f>
      </c>
      <c r="B1242">
        <f>IF('Tree Inventory'!C1242="","","Fruit Trees")</f>
      </c>
      <c r="C1242">
        <f>IF('Tree Inventory'!C1242="","",'Tree Inventory'!B1242)</f>
      </c>
      <c r="D1242">
        <f>IF('Tree Inventory'!C1242="","",'Tree Inventory'!E1242)</f>
      </c>
      <c r="E1242">
        <f>IF('Tree Inventory'!C1242="","",'Tree Inventory'!F1242)</f>
      </c>
      <c r="F1242">
        <f>IF('Tree Inventory'!C1242="","",'Tree Inventory'!G1242)</f>
      </c>
      <c r="G1242">
        <f>IF('Tree Inventory'!C1242="","",IF('Tree Inventory'!H1242="","",TEXT('Tree Inventory'!H1242,"yyyy-mm-dd")))</f>
      </c>
      <c r="H1242">
        <f>IF('Tree Inventory'!C1242="","",IF('Tree Inventory'!J1242="Active","active","needs-review"))</f>
      </c>
      <c r="I1242">
        <f>IF('Tree Inventory'!C1242="","",'Tree Inventory'!L1242)</f>
      </c>
      <c r="J1242">
        <f>IF('Tree Inventory'!C1242="","",'Tree Inventory'!D1242)</f>
      </c>
      <c r="K1242">
        <f>IF('Tree Inventory'!C1242="","",'Tree Inventory'!I1242)</f>
      </c>
      <c r="L1242">
        <f>IF('Tree Inventory'!C1242="","",'Tree Inventory'!A1242)</f>
      </c>
    </row>
    <row r="1243" spans="1:12" x14ac:dyDescent="0.25">
      <c r="A1243">
        <f>IF('Tree Inventory'!C1243="","",'Tree Inventory'!C1243)</f>
      </c>
      <c r="B1243">
        <f>IF('Tree Inventory'!C1243="","","Fruit Trees")</f>
      </c>
      <c r="C1243">
        <f>IF('Tree Inventory'!C1243="","",'Tree Inventory'!B1243)</f>
      </c>
      <c r="D1243">
        <f>IF('Tree Inventory'!C1243="","",'Tree Inventory'!E1243)</f>
      </c>
      <c r="E1243">
        <f>IF('Tree Inventory'!C1243="","",'Tree Inventory'!F1243)</f>
      </c>
      <c r="F1243">
        <f>IF('Tree Inventory'!C1243="","",'Tree Inventory'!G1243)</f>
      </c>
      <c r="G1243">
        <f>IF('Tree Inventory'!C1243="","",IF('Tree Inventory'!H1243="","",TEXT('Tree Inventory'!H1243,"yyyy-mm-dd")))</f>
      </c>
      <c r="H1243">
        <f>IF('Tree Inventory'!C1243="","",IF('Tree Inventory'!J1243="Active","active","needs-review"))</f>
      </c>
      <c r="I1243">
        <f>IF('Tree Inventory'!C1243="","",'Tree Inventory'!L1243)</f>
      </c>
      <c r="J1243">
        <f>IF('Tree Inventory'!C1243="","",'Tree Inventory'!D1243)</f>
      </c>
      <c r="K1243">
        <f>IF('Tree Inventory'!C1243="","",'Tree Inventory'!I1243)</f>
      </c>
      <c r="L1243">
        <f>IF('Tree Inventory'!C1243="","",'Tree Inventory'!A1243)</f>
      </c>
    </row>
    <row r="1244" spans="1:12" x14ac:dyDescent="0.25">
      <c r="A1244">
        <f>IF('Tree Inventory'!C1244="","",'Tree Inventory'!C1244)</f>
      </c>
      <c r="B1244">
        <f>IF('Tree Inventory'!C1244="","","Fruit Trees")</f>
      </c>
      <c r="C1244">
        <f>IF('Tree Inventory'!C1244="","",'Tree Inventory'!B1244)</f>
      </c>
      <c r="D1244">
        <f>IF('Tree Inventory'!C1244="","",'Tree Inventory'!E1244)</f>
      </c>
      <c r="E1244">
        <f>IF('Tree Inventory'!C1244="","",'Tree Inventory'!F1244)</f>
      </c>
      <c r="F1244">
        <f>IF('Tree Inventory'!C1244="","",'Tree Inventory'!G1244)</f>
      </c>
      <c r="G1244">
        <f>IF('Tree Inventory'!C1244="","",IF('Tree Inventory'!H1244="","",TEXT('Tree Inventory'!H1244,"yyyy-mm-dd")))</f>
      </c>
      <c r="H1244">
        <f>IF('Tree Inventory'!C1244="","",IF('Tree Inventory'!J1244="Active","active","needs-review"))</f>
      </c>
      <c r="I1244">
        <f>IF('Tree Inventory'!C1244="","",'Tree Inventory'!L1244)</f>
      </c>
      <c r="J1244">
        <f>IF('Tree Inventory'!C1244="","",'Tree Inventory'!D1244)</f>
      </c>
      <c r="K1244">
        <f>IF('Tree Inventory'!C1244="","",'Tree Inventory'!I1244)</f>
      </c>
      <c r="L1244">
        <f>IF('Tree Inventory'!C1244="","",'Tree Inventory'!A1244)</f>
      </c>
    </row>
    <row r="1245" spans="1:12" x14ac:dyDescent="0.25">
      <c r="A1245">
        <f>IF('Tree Inventory'!C1245="","",'Tree Inventory'!C1245)</f>
      </c>
      <c r="B1245">
        <f>IF('Tree Inventory'!C1245="","","Fruit Trees")</f>
      </c>
      <c r="C1245">
        <f>IF('Tree Inventory'!C1245="","",'Tree Inventory'!B1245)</f>
      </c>
      <c r="D1245">
        <f>IF('Tree Inventory'!C1245="","",'Tree Inventory'!E1245)</f>
      </c>
      <c r="E1245">
        <f>IF('Tree Inventory'!C1245="","",'Tree Inventory'!F1245)</f>
      </c>
      <c r="F1245">
        <f>IF('Tree Inventory'!C1245="","",'Tree Inventory'!G1245)</f>
      </c>
      <c r="G1245">
        <f>IF('Tree Inventory'!C1245="","",IF('Tree Inventory'!H1245="","",TEXT('Tree Inventory'!H1245,"yyyy-mm-dd")))</f>
      </c>
      <c r="H1245">
        <f>IF('Tree Inventory'!C1245="","",IF('Tree Inventory'!J1245="Active","active","needs-review"))</f>
      </c>
      <c r="I1245">
        <f>IF('Tree Inventory'!C1245="","",'Tree Inventory'!L1245)</f>
      </c>
      <c r="J1245">
        <f>IF('Tree Inventory'!C1245="","",'Tree Inventory'!D1245)</f>
      </c>
      <c r="K1245">
        <f>IF('Tree Inventory'!C1245="","",'Tree Inventory'!I1245)</f>
      </c>
      <c r="L1245">
        <f>IF('Tree Inventory'!C1245="","",'Tree Inventory'!A1245)</f>
      </c>
    </row>
    <row r="1246" spans="1:12" x14ac:dyDescent="0.25">
      <c r="A1246">
        <f>IF('Tree Inventory'!C1246="","",'Tree Inventory'!C1246)</f>
      </c>
      <c r="B1246">
        <f>IF('Tree Inventory'!C1246="","","Fruit Trees")</f>
      </c>
      <c r="C1246">
        <f>IF('Tree Inventory'!C1246="","",'Tree Inventory'!B1246)</f>
      </c>
      <c r="D1246">
        <f>IF('Tree Inventory'!C1246="","",'Tree Inventory'!E1246)</f>
      </c>
      <c r="E1246">
        <f>IF('Tree Inventory'!C1246="","",'Tree Inventory'!F1246)</f>
      </c>
      <c r="F1246">
        <f>IF('Tree Inventory'!C1246="","",'Tree Inventory'!G1246)</f>
      </c>
      <c r="G1246">
        <f>IF('Tree Inventory'!C1246="","",IF('Tree Inventory'!H1246="","",TEXT('Tree Inventory'!H1246,"yyyy-mm-dd")))</f>
      </c>
      <c r="H1246">
        <f>IF('Tree Inventory'!C1246="","",IF('Tree Inventory'!J1246="Active","active","needs-review"))</f>
      </c>
      <c r="I1246">
        <f>IF('Tree Inventory'!C1246="","",'Tree Inventory'!L1246)</f>
      </c>
      <c r="J1246">
        <f>IF('Tree Inventory'!C1246="","",'Tree Inventory'!D1246)</f>
      </c>
      <c r="K1246">
        <f>IF('Tree Inventory'!C1246="","",'Tree Inventory'!I1246)</f>
      </c>
      <c r="L1246">
        <f>IF('Tree Inventory'!C1246="","",'Tree Inventory'!A1246)</f>
      </c>
    </row>
    <row r="1247" spans="1:12" x14ac:dyDescent="0.25">
      <c r="A1247">
        <f>IF('Tree Inventory'!C1247="","",'Tree Inventory'!C1247)</f>
      </c>
      <c r="B1247">
        <f>IF('Tree Inventory'!C1247="","","Fruit Trees")</f>
      </c>
      <c r="C1247">
        <f>IF('Tree Inventory'!C1247="","",'Tree Inventory'!B1247)</f>
      </c>
      <c r="D1247">
        <f>IF('Tree Inventory'!C1247="","",'Tree Inventory'!E1247)</f>
      </c>
      <c r="E1247">
        <f>IF('Tree Inventory'!C1247="","",'Tree Inventory'!F1247)</f>
      </c>
      <c r="F1247">
        <f>IF('Tree Inventory'!C1247="","",'Tree Inventory'!G1247)</f>
      </c>
      <c r="G1247">
        <f>IF('Tree Inventory'!C1247="","",IF('Tree Inventory'!H1247="","",TEXT('Tree Inventory'!H1247,"yyyy-mm-dd")))</f>
      </c>
      <c r="H1247">
        <f>IF('Tree Inventory'!C1247="","",IF('Tree Inventory'!J1247="Active","active","needs-review"))</f>
      </c>
      <c r="I1247">
        <f>IF('Tree Inventory'!C1247="","",'Tree Inventory'!L1247)</f>
      </c>
      <c r="J1247">
        <f>IF('Tree Inventory'!C1247="","",'Tree Inventory'!D1247)</f>
      </c>
      <c r="K1247">
        <f>IF('Tree Inventory'!C1247="","",'Tree Inventory'!I1247)</f>
      </c>
      <c r="L1247">
        <f>IF('Tree Inventory'!C1247="","",'Tree Inventory'!A1247)</f>
      </c>
    </row>
    <row r="1248" spans="1:12" x14ac:dyDescent="0.25">
      <c r="A1248">
        <f>IF('Tree Inventory'!C1248="","",'Tree Inventory'!C1248)</f>
      </c>
      <c r="B1248">
        <f>IF('Tree Inventory'!C1248="","","Fruit Trees")</f>
      </c>
      <c r="C1248">
        <f>IF('Tree Inventory'!C1248="","",'Tree Inventory'!B1248)</f>
      </c>
      <c r="D1248">
        <f>IF('Tree Inventory'!C1248="","",'Tree Inventory'!E1248)</f>
      </c>
      <c r="E1248">
        <f>IF('Tree Inventory'!C1248="","",'Tree Inventory'!F1248)</f>
      </c>
      <c r="F1248">
        <f>IF('Tree Inventory'!C1248="","",'Tree Inventory'!G1248)</f>
      </c>
      <c r="G1248">
        <f>IF('Tree Inventory'!C1248="","",IF('Tree Inventory'!H1248="","",TEXT('Tree Inventory'!H1248,"yyyy-mm-dd")))</f>
      </c>
      <c r="H1248">
        <f>IF('Tree Inventory'!C1248="","",IF('Tree Inventory'!J1248="Active","active","needs-review"))</f>
      </c>
      <c r="I1248">
        <f>IF('Tree Inventory'!C1248="","",'Tree Inventory'!L1248)</f>
      </c>
      <c r="J1248">
        <f>IF('Tree Inventory'!C1248="","",'Tree Inventory'!D1248)</f>
      </c>
      <c r="K1248">
        <f>IF('Tree Inventory'!C1248="","",'Tree Inventory'!I1248)</f>
      </c>
      <c r="L1248">
        <f>IF('Tree Inventory'!C1248="","",'Tree Inventory'!A1248)</f>
      </c>
    </row>
    <row r="1249" spans="1:12" x14ac:dyDescent="0.25">
      <c r="A1249">
        <f>IF('Tree Inventory'!C1249="","",'Tree Inventory'!C1249)</f>
      </c>
      <c r="B1249">
        <f>IF('Tree Inventory'!C1249="","","Fruit Trees")</f>
      </c>
      <c r="C1249">
        <f>IF('Tree Inventory'!C1249="","",'Tree Inventory'!B1249)</f>
      </c>
      <c r="D1249">
        <f>IF('Tree Inventory'!C1249="","",'Tree Inventory'!E1249)</f>
      </c>
      <c r="E1249">
        <f>IF('Tree Inventory'!C1249="","",'Tree Inventory'!F1249)</f>
      </c>
      <c r="F1249">
        <f>IF('Tree Inventory'!C1249="","",'Tree Inventory'!G1249)</f>
      </c>
      <c r="G1249">
        <f>IF('Tree Inventory'!C1249="","",IF('Tree Inventory'!H1249="","",TEXT('Tree Inventory'!H1249,"yyyy-mm-dd")))</f>
      </c>
      <c r="H1249">
        <f>IF('Tree Inventory'!C1249="","",IF('Tree Inventory'!J1249="Active","active","needs-review"))</f>
      </c>
      <c r="I1249">
        <f>IF('Tree Inventory'!C1249="","",'Tree Inventory'!L1249)</f>
      </c>
      <c r="J1249">
        <f>IF('Tree Inventory'!C1249="","",'Tree Inventory'!D1249)</f>
      </c>
      <c r="K1249">
        <f>IF('Tree Inventory'!C1249="","",'Tree Inventory'!I1249)</f>
      </c>
      <c r="L1249">
        <f>IF('Tree Inventory'!C1249="","",'Tree Inventory'!A1249)</f>
      </c>
    </row>
    <row r="1250" spans="1:12" x14ac:dyDescent="0.25">
      <c r="A1250">
        <f>IF('Tree Inventory'!C1250="","",'Tree Inventory'!C1250)</f>
      </c>
      <c r="B1250">
        <f>IF('Tree Inventory'!C1250="","","Fruit Trees")</f>
      </c>
      <c r="C1250">
        <f>IF('Tree Inventory'!C1250="","",'Tree Inventory'!B1250)</f>
      </c>
      <c r="D1250">
        <f>IF('Tree Inventory'!C1250="","",'Tree Inventory'!E1250)</f>
      </c>
      <c r="E1250">
        <f>IF('Tree Inventory'!C1250="","",'Tree Inventory'!F1250)</f>
      </c>
      <c r="F1250">
        <f>IF('Tree Inventory'!C1250="","",'Tree Inventory'!G1250)</f>
      </c>
      <c r="G1250">
        <f>IF('Tree Inventory'!C1250="","",IF('Tree Inventory'!H1250="","",TEXT('Tree Inventory'!H1250,"yyyy-mm-dd")))</f>
      </c>
      <c r="H1250">
        <f>IF('Tree Inventory'!C1250="","",IF('Tree Inventory'!J1250="Active","active","needs-review"))</f>
      </c>
      <c r="I1250">
        <f>IF('Tree Inventory'!C1250="","",'Tree Inventory'!L1250)</f>
      </c>
      <c r="J1250">
        <f>IF('Tree Inventory'!C1250="","",'Tree Inventory'!D1250)</f>
      </c>
      <c r="K1250">
        <f>IF('Tree Inventory'!C1250="","",'Tree Inventory'!I1250)</f>
      </c>
      <c r="L1250">
        <f>IF('Tree Inventory'!C1250="","",'Tree Inventory'!A1250)</f>
      </c>
    </row>
    <row r="1251" spans="1:12" x14ac:dyDescent="0.25">
      <c r="A1251">
        <f>IF('Tree Inventory'!C1251="","",'Tree Inventory'!C1251)</f>
      </c>
      <c r="B1251">
        <f>IF('Tree Inventory'!C1251="","","Fruit Trees")</f>
      </c>
      <c r="C1251">
        <f>IF('Tree Inventory'!C1251="","",'Tree Inventory'!B1251)</f>
      </c>
      <c r="D1251">
        <f>IF('Tree Inventory'!C1251="","",'Tree Inventory'!E1251)</f>
      </c>
      <c r="E1251">
        <f>IF('Tree Inventory'!C1251="","",'Tree Inventory'!F1251)</f>
      </c>
      <c r="F1251">
        <f>IF('Tree Inventory'!C1251="","",'Tree Inventory'!G1251)</f>
      </c>
      <c r="G1251">
        <f>IF('Tree Inventory'!C1251="","",IF('Tree Inventory'!H1251="","",TEXT('Tree Inventory'!H1251,"yyyy-mm-dd")))</f>
      </c>
      <c r="H1251">
        <f>IF('Tree Inventory'!C1251="","",IF('Tree Inventory'!J1251="Active","active","needs-review"))</f>
      </c>
      <c r="I1251">
        <f>IF('Tree Inventory'!C1251="","",'Tree Inventory'!L1251)</f>
      </c>
      <c r="J1251">
        <f>IF('Tree Inventory'!C1251="","",'Tree Inventory'!D1251)</f>
      </c>
      <c r="K1251">
        <f>IF('Tree Inventory'!C1251="","",'Tree Inventory'!I1251)</f>
      </c>
      <c r="L1251">
        <f>IF('Tree Inventory'!C1251="","",'Tree Inventory'!A1251)</f>
      </c>
    </row>
    <row r="1252" spans="1:12" x14ac:dyDescent="0.25">
      <c r="A1252">
        <f>IF('Tree Inventory'!C1252="","",'Tree Inventory'!C1252)</f>
      </c>
      <c r="B1252">
        <f>IF('Tree Inventory'!C1252="","","Fruit Trees")</f>
      </c>
      <c r="C1252">
        <f>IF('Tree Inventory'!C1252="","",'Tree Inventory'!B1252)</f>
      </c>
      <c r="D1252">
        <f>IF('Tree Inventory'!C1252="","",'Tree Inventory'!E1252)</f>
      </c>
      <c r="E1252">
        <f>IF('Tree Inventory'!C1252="","",'Tree Inventory'!F1252)</f>
      </c>
      <c r="F1252">
        <f>IF('Tree Inventory'!C1252="","",'Tree Inventory'!G1252)</f>
      </c>
      <c r="G1252">
        <f>IF('Tree Inventory'!C1252="","",IF('Tree Inventory'!H1252="","",TEXT('Tree Inventory'!H1252,"yyyy-mm-dd")))</f>
      </c>
      <c r="H1252">
        <f>IF('Tree Inventory'!C1252="","",IF('Tree Inventory'!J1252="Active","active","needs-review"))</f>
      </c>
      <c r="I1252">
        <f>IF('Tree Inventory'!C1252="","",'Tree Inventory'!L1252)</f>
      </c>
      <c r="J1252">
        <f>IF('Tree Inventory'!C1252="","",'Tree Inventory'!D1252)</f>
      </c>
      <c r="K1252">
        <f>IF('Tree Inventory'!C1252="","",'Tree Inventory'!I1252)</f>
      </c>
      <c r="L1252">
        <f>IF('Tree Inventory'!C1252="","",'Tree Inventory'!A1252)</f>
      </c>
    </row>
    <row r="1253" spans="1:12" x14ac:dyDescent="0.25">
      <c r="A1253">
        <f>IF('Tree Inventory'!C1253="","",'Tree Inventory'!C1253)</f>
      </c>
      <c r="B1253">
        <f>IF('Tree Inventory'!C1253="","","Fruit Trees")</f>
      </c>
      <c r="C1253">
        <f>IF('Tree Inventory'!C1253="","",'Tree Inventory'!B1253)</f>
      </c>
      <c r="D1253">
        <f>IF('Tree Inventory'!C1253="","",'Tree Inventory'!E1253)</f>
      </c>
      <c r="E1253">
        <f>IF('Tree Inventory'!C1253="","",'Tree Inventory'!F1253)</f>
      </c>
      <c r="F1253">
        <f>IF('Tree Inventory'!C1253="","",'Tree Inventory'!G1253)</f>
      </c>
      <c r="G1253">
        <f>IF('Tree Inventory'!C1253="","",IF('Tree Inventory'!H1253="","",TEXT('Tree Inventory'!H1253,"yyyy-mm-dd")))</f>
      </c>
      <c r="H1253">
        <f>IF('Tree Inventory'!C1253="","",IF('Tree Inventory'!J1253="Active","active","needs-review"))</f>
      </c>
      <c r="I1253">
        <f>IF('Tree Inventory'!C1253="","",'Tree Inventory'!L1253)</f>
      </c>
      <c r="J1253">
        <f>IF('Tree Inventory'!C1253="","",'Tree Inventory'!D1253)</f>
      </c>
      <c r="K1253">
        <f>IF('Tree Inventory'!C1253="","",'Tree Inventory'!I1253)</f>
      </c>
      <c r="L1253">
        <f>IF('Tree Inventory'!C1253="","",'Tree Inventory'!A1253)</f>
      </c>
    </row>
    <row r="1254" spans="1:12" x14ac:dyDescent="0.25">
      <c r="A1254">
        <f>IF('Tree Inventory'!C1254="","",'Tree Inventory'!C1254)</f>
      </c>
      <c r="B1254">
        <f>IF('Tree Inventory'!C1254="","","Fruit Trees")</f>
      </c>
      <c r="C1254">
        <f>IF('Tree Inventory'!C1254="","",'Tree Inventory'!B1254)</f>
      </c>
      <c r="D1254">
        <f>IF('Tree Inventory'!C1254="","",'Tree Inventory'!E1254)</f>
      </c>
      <c r="E1254">
        <f>IF('Tree Inventory'!C1254="","",'Tree Inventory'!F1254)</f>
      </c>
      <c r="F1254">
        <f>IF('Tree Inventory'!C1254="","",'Tree Inventory'!G1254)</f>
      </c>
      <c r="G1254">
        <f>IF('Tree Inventory'!C1254="","",IF('Tree Inventory'!H1254="","",TEXT('Tree Inventory'!H1254,"yyyy-mm-dd")))</f>
      </c>
      <c r="H1254">
        <f>IF('Tree Inventory'!C1254="","",IF('Tree Inventory'!J1254="Active","active","needs-review"))</f>
      </c>
      <c r="I1254">
        <f>IF('Tree Inventory'!C1254="","",'Tree Inventory'!L1254)</f>
      </c>
      <c r="J1254">
        <f>IF('Tree Inventory'!C1254="","",'Tree Inventory'!D1254)</f>
      </c>
      <c r="K1254">
        <f>IF('Tree Inventory'!C1254="","",'Tree Inventory'!I1254)</f>
      </c>
      <c r="L1254">
        <f>IF('Tree Inventory'!C1254="","",'Tree Inventory'!A1254)</f>
      </c>
    </row>
    <row r="1255" spans="1:12" x14ac:dyDescent="0.25">
      <c r="A1255">
        <f>IF('Tree Inventory'!C1255="","",'Tree Inventory'!C1255)</f>
      </c>
      <c r="B1255">
        <f>IF('Tree Inventory'!C1255="","","Fruit Trees")</f>
      </c>
      <c r="C1255">
        <f>IF('Tree Inventory'!C1255="","",'Tree Inventory'!B1255)</f>
      </c>
      <c r="D1255">
        <f>IF('Tree Inventory'!C1255="","",'Tree Inventory'!E1255)</f>
      </c>
      <c r="E1255">
        <f>IF('Tree Inventory'!C1255="","",'Tree Inventory'!F1255)</f>
      </c>
      <c r="F1255">
        <f>IF('Tree Inventory'!C1255="","",'Tree Inventory'!G1255)</f>
      </c>
      <c r="G1255">
        <f>IF('Tree Inventory'!C1255="","",IF('Tree Inventory'!H1255="","",TEXT('Tree Inventory'!H1255,"yyyy-mm-dd")))</f>
      </c>
      <c r="H1255">
        <f>IF('Tree Inventory'!C1255="","",IF('Tree Inventory'!J1255="Active","active","needs-review"))</f>
      </c>
      <c r="I1255">
        <f>IF('Tree Inventory'!C1255="","",'Tree Inventory'!L1255)</f>
      </c>
      <c r="J1255">
        <f>IF('Tree Inventory'!C1255="","",'Tree Inventory'!D1255)</f>
      </c>
      <c r="K1255">
        <f>IF('Tree Inventory'!C1255="","",'Tree Inventory'!I1255)</f>
      </c>
      <c r="L1255">
        <f>IF('Tree Inventory'!C1255="","",'Tree Inventory'!A1255)</f>
      </c>
    </row>
    <row r="1256" spans="1:12" x14ac:dyDescent="0.25">
      <c r="A1256">
        <f>IF('Tree Inventory'!C1256="","",'Tree Inventory'!C1256)</f>
      </c>
      <c r="B1256">
        <f>IF('Tree Inventory'!C1256="","","Fruit Trees")</f>
      </c>
      <c r="C1256">
        <f>IF('Tree Inventory'!C1256="","",'Tree Inventory'!B1256)</f>
      </c>
      <c r="D1256">
        <f>IF('Tree Inventory'!C1256="","",'Tree Inventory'!E1256)</f>
      </c>
      <c r="E1256">
        <f>IF('Tree Inventory'!C1256="","",'Tree Inventory'!F1256)</f>
      </c>
      <c r="F1256">
        <f>IF('Tree Inventory'!C1256="","",'Tree Inventory'!G1256)</f>
      </c>
      <c r="G1256">
        <f>IF('Tree Inventory'!C1256="","",IF('Tree Inventory'!H1256="","",TEXT('Tree Inventory'!H1256,"yyyy-mm-dd")))</f>
      </c>
      <c r="H1256">
        <f>IF('Tree Inventory'!C1256="","",IF('Tree Inventory'!J1256="Active","active","needs-review"))</f>
      </c>
      <c r="I1256">
        <f>IF('Tree Inventory'!C1256="","",'Tree Inventory'!L1256)</f>
      </c>
      <c r="J1256">
        <f>IF('Tree Inventory'!C1256="","",'Tree Inventory'!D1256)</f>
      </c>
      <c r="K1256">
        <f>IF('Tree Inventory'!C1256="","",'Tree Inventory'!I1256)</f>
      </c>
      <c r="L1256">
        <f>IF('Tree Inventory'!C1256="","",'Tree Inventory'!A1256)</f>
      </c>
    </row>
    <row r="1257" spans="1:12" x14ac:dyDescent="0.25">
      <c r="A1257">
        <f>IF('Tree Inventory'!C1257="","",'Tree Inventory'!C1257)</f>
      </c>
      <c r="B1257">
        <f>IF('Tree Inventory'!C1257="","","Fruit Trees")</f>
      </c>
      <c r="C1257">
        <f>IF('Tree Inventory'!C1257="","",'Tree Inventory'!B1257)</f>
      </c>
      <c r="D1257">
        <f>IF('Tree Inventory'!C1257="","",'Tree Inventory'!E1257)</f>
      </c>
      <c r="E1257">
        <f>IF('Tree Inventory'!C1257="","",'Tree Inventory'!F1257)</f>
      </c>
      <c r="F1257">
        <f>IF('Tree Inventory'!C1257="","",'Tree Inventory'!G1257)</f>
      </c>
      <c r="G1257">
        <f>IF('Tree Inventory'!C1257="","",IF('Tree Inventory'!H1257="","",TEXT('Tree Inventory'!H1257,"yyyy-mm-dd")))</f>
      </c>
      <c r="H1257">
        <f>IF('Tree Inventory'!C1257="","",IF('Tree Inventory'!J1257="Active","active","needs-review"))</f>
      </c>
      <c r="I1257">
        <f>IF('Tree Inventory'!C1257="","",'Tree Inventory'!L1257)</f>
      </c>
      <c r="J1257">
        <f>IF('Tree Inventory'!C1257="","",'Tree Inventory'!D1257)</f>
      </c>
      <c r="K1257">
        <f>IF('Tree Inventory'!C1257="","",'Tree Inventory'!I1257)</f>
      </c>
      <c r="L1257">
        <f>IF('Tree Inventory'!C1257="","",'Tree Inventory'!A1257)</f>
      </c>
    </row>
    <row r="1258" spans="1:12" x14ac:dyDescent="0.25">
      <c r="A1258">
        <f>IF('Tree Inventory'!C1258="","",'Tree Inventory'!C1258)</f>
      </c>
      <c r="B1258">
        <f>IF('Tree Inventory'!C1258="","","Fruit Trees")</f>
      </c>
      <c r="C1258">
        <f>IF('Tree Inventory'!C1258="","",'Tree Inventory'!B1258)</f>
      </c>
      <c r="D1258">
        <f>IF('Tree Inventory'!C1258="","",'Tree Inventory'!E1258)</f>
      </c>
      <c r="E1258">
        <f>IF('Tree Inventory'!C1258="","",'Tree Inventory'!F1258)</f>
      </c>
      <c r="F1258">
        <f>IF('Tree Inventory'!C1258="","",'Tree Inventory'!G1258)</f>
      </c>
      <c r="G1258">
        <f>IF('Tree Inventory'!C1258="","",IF('Tree Inventory'!H1258="","",TEXT('Tree Inventory'!H1258,"yyyy-mm-dd")))</f>
      </c>
      <c r="H1258">
        <f>IF('Tree Inventory'!C1258="","",IF('Tree Inventory'!J1258="Active","active","needs-review"))</f>
      </c>
      <c r="I1258">
        <f>IF('Tree Inventory'!C1258="","",'Tree Inventory'!L1258)</f>
      </c>
      <c r="J1258">
        <f>IF('Tree Inventory'!C1258="","",'Tree Inventory'!D1258)</f>
      </c>
      <c r="K1258">
        <f>IF('Tree Inventory'!C1258="","",'Tree Inventory'!I1258)</f>
      </c>
      <c r="L1258">
        <f>IF('Tree Inventory'!C1258="","",'Tree Inventory'!A1258)</f>
      </c>
    </row>
    <row r="1259" spans="1:12" x14ac:dyDescent="0.25">
      <c r="A1259">
        <f>IF('Tree Inventory'!C1259="","",'Tree Inventory'!C1259)</f>
      </c>
      <c r="B1259">
        <f>IF('Tree Inventory'!C1259="","","Fruit Trees")</f>
      </c>
      <c r="C1259">
        <f>IF('Tree Inventory'!C1259="","",'Tree Inventory'!B1259)</f>
      </c>
      <c r="D1259">
        <f>IF('Tree Inventory'!C1259="","",'Tree Inventory'!E1259)</f>
      </c>
      <c r="E1259">
        <f>IF('Tree Inventory'!C1259="","",'Tree Inventory'!F1259)</f>
      </c>
      <c r="F1259">
        <f>IF('Tree Inventory'!C1259="","",'Tree Inventory'!G1259)</f>
      </c>
      <c r="G1259">
        <f>IF('Tree Inventory'!C1259="","",IF('Tree Inventory'!H1259="","",TEXT('Tree Inventory'!H1259,"yyyy-mm-dd")))</f>
      </c>
      <c r="H1259">
        <f>IF('Tree Inventory'!C1259="","",IF('Tree Inventory'!J1259="Active","active","needs-review"))</f>
      </c>
      <c r="I1259">
        <f>IF('Tree Inventory'!C1259="","",'Tree Inventory'!L1259)</f>
      </c>
      <c r="J1259">
        <f>IF('Tree Inventory'!C1259="","",'Tree Inventory'!D1259)</f>
      </c>
      <c r="K1259">
        <f>IF('Tree Inventory'!C1259="","",'Tree Inventory'!I1259)</f>
      </c>
      <c r="L1259">
        <f>IF('Tree Inventory'!C1259="","",'Tree Inventory'!A1259)</f>
      </c>
    </row>
    <row r="1260" spans="1:12" x14ac:dyDescent="0.25">
      <c r="A1260">
        <f>IF('Tree Inventory'!C1260="","",'Tree Inventory'!C1260)</f>
      </c>
      <c r="B1260">
        <f>IF('Tree Inventory'!C1260="","","Fruit Trees")</f>
      </c>
      <c r="C1260">
        <f>IF('Tree Inventory'!C1260="","",'Tree Inventory'!B1260)</f>
      </c>
      <c r="D1260">
        <f>IF('Tree Inventory'!C1260="","",'Tree Inventory'!E1260)</f>
      </c>
      <c r="E1260">
        <f>IF('Tree Inventory'!C1260="","",'Tree Inventory'!F1260)</f>
      </c>
      <c r="F1260">
        <f>IF('Tree Inventory'!C1260="","",'Tree Inventory'!G1260)</f>
      </c>
      <c r="G1260">
        <f>IF('Tree Inventory'!C1260="","",IF('Tree Inventory'!H1260="","",TEXT('Tree Inventory'!H1260,"yyyy-mm-dd")))</f>
      </c>
      <c r="H1260">
        <f>IF('Tree Inventory'!C1260="","",IF('Tree Inventory'!J1260="Active","active","needs-review"))</f>
      </c>
      <c r="I1260">
        <f>IF('Tree Inventory'!C1260="","",'Tree Inventory'!L1260)</f>
      </c>
      <c r="J1260">
        <f>IF('Tree Inventory'!C1260="","",'Tree Inventory'!D1260)</f>
      </c>
      <c r="K1260">
        <f>IF('Tree Inventory'!C1260="","",'Tree Inventory'!I1260)</f>
      </c>
      <c r="L1260">
        <f>IF('Tree Inventory'!C1260="","",'Tree Inventory'!A1260)</f>
      </c>
    </row>
    <row r="1261" spans="1:12" x14ac:dyDescent="0.25">
      <c r="A1261">
        <f>IF('Tree Inventory'!C1261="","",'Tree Inventory'!C1261)</f>
      </c>
      <c r="B1261">
        <f>IF('Tree Inventory'!C1261="","","Fruit Trees")</f>
      </c>
      <c r="C1261">
        <f>IF('Tree Inventory'!C1261="","",'Tree Inventory'!B1261)</f>
      </c>
      <c r="D1261">
        <f>IF('Tree Inventory'!C1261="","",'Tree Inventory'!E1261)</f>
      </c>
      <c r="E1261">
        <f>IF('Tree Inventory'!C1261="","",'Tree Inventory'!F1261)</f>
      </c>
      <c r="F1261">
        <f>IF('Tree Inventory'!C1261="","",'Tree Inventory'!G1261)</f>
      </c>
      <c r="G1261">
        <f>IF('Tree Inventory'!C1261="","",IF('Tree Inventory'!H1261="","",TEXT('Tree Inventory'!H1261,"yyyy-mm-dd")))</f>
      </c>
      <c r="H1261">
        <f>IF('Tree Inventory'!C1261="","",IF('Tree Inventory'!J1261="Active","active","needs-review"))</f>
      </c>
      <c r="I1261">
        <f>IF('Tree Inventory'!C1261="","",'Tree Inventory'!L1261)</f>
      </c>
      <c r="J1261">
        <f>IF('Tree Inventory'!C1261="","",'Tree Inventory'!D1261)</f>
      </c>
      <c r="K1261">
        <f>IF('Tree Inventory'!C1261="","",'Tree Inventory'!I1261)</f>
      </c>
      <c r="L1261">
        <f>IF('Tree Inventory'!C1261="","",'Tree Inventory'!A1261)</f>
      </c>
    </row>
    <row r="1262" spans="1:12" x14ac:dyDescent="0.25">
      <c r="A1262">
        <f>IF('Tree Inventory'!C1262="","",'Tree Inventory'!C1262)</f>
      </c>
      <c r="B1262">
        <f>IF('Tree Inventory'!C1262="","","Fruit Trees")</f>
      </c>
      <c r="C1262">
        <f>IF('Tree Inventory'!C1262="","",'Tree Inventory'!B1262)</f>
      </c>
      <c r="D1262">
        <f>IF('Tree Inventory'!C1262="","",'Tree Inventory'!E1262)</f>
      </c>
      <c r="E1262">
        <f>IF('Tree Inventory'!C1262="","",'Tree Inventory'!F1262)</f>
      </c>
      <c r="F1262">
        <f>IF('Tree Inventory'!C1262="","",'Tree Inventory'!G1262)</f>
      </c>
      <c r="G1262">
        <f>IF('Tree Inventory'!C1262="","",IF('Tree Inventory'!H1262="","",TEXT('Tree Inventory'!H1262,"yyyy-mm-dd")))</f>
      </c>
      <c r="H1262">
        <f>IF('Tree Inventory'!C1262="","",IF('Tree Inventory'!J1262="Active","active","needs-review"))</f>
      </c>
      <c r="I1262">
        <f>IF('Tree Inventory'!C1262="","",'Tree Inventory'!L1262)</f>
      </c>
      <c r="J1262">
        <f>IF('Tree Inventory'!C1262="","",'Tree Inventory'!D1262)</f>
      </c>
      <c r="K1262">
        <f>IF('Tree Inventory'!C1262="","",'Tree Inventory'!I1262)</f>
      </c>
      <c r="L1262">
        <f>IF('Tree Inventory'!C1262="","",'Tree Inventory'!A1262)</f>
      </c>
    </row>
    <row r="1263" spans="1:12" x14ac:dyDescent="0.25">
      <c r="A1263">
        <f>IF('Tree Inventory'!C1263="","",'Tree Inventory'!C1263)</f>
      </c>
      <c r="B1263">
        <f>IF('Tree Inventory'!C1263="","","Fruit Trees")</f>
      </c>
      <c r="C1263">
        <f>IF('Tree Inventory'!C1263="","",'Tree Inventory'!B1263)</f>
      </c>
      <c r="D1263">
        <f>IF('Tree Inventory'!C1263="","",'Tree Inventory'!E1263)</f>
      </c>
      <c r="E1263">
        <f>IF('Tree Inventory'!C1263="","",'Tree Inventory'!F1263)</f>
      </c>
      <c r="F1263">
        <f>IF('Tree Inventory'!C1263="","",'Tree Inventory'!G1263)</f>
      </c>
      <c r="G1263">
        <f>IF('Tree Inventory'!C1263="","",IF('Tree Inventory'!H1263="","",TEXT('Tree Inventory'!H1263,"yyyy-mm-dd")))</f>
      </c>
      <c r="H1263">
        <f>IF('Tree Inventory'!C1263="","",IF('Tree Inventory'!J1263="Active","active","needs-review"))</f>
      </c>
      <c r="I1263">
        <f>IF('Tree Inventory'!C1263="","",'Tree Inventory'!L1263)</f>
      </c>
      <c r="J1263">
        <f>IF('Tree Inventory'!C1263="","",'Tree Inventory'!D1263)</f>
      </c>
      <c r="K1263">
        <f>IF('Tree Inventory'!C1263="","",'Tree Inventory'!I1263)</f>
      </c>
      <c r="L1263">
        <f>IF('Tree Inventory'!C1263="","",'Tree Inventory'!A1263)</f>
      </c>
    </row>
    <row r="1264" spans="1:12" x14ac:dyDescent="0.25">
      <c r="A1264">
        <f>IF('Tree Inventory'!C1264="","",'Tree Inventory'!C1264)</f>
      </c>
      <c r="B1264">
        <f>IF('Tree Inventory'!C1264="","","Fruit Trees")</f>
      </c>
      <c r="C1264">
        <f>IF('Tree Inventory'!C1264="","",'Tree Inventory'!B1264)</f>
      </c>
      <c r="D1264">
        <f>IF('Tree Inventory'!C1264="","",'Tree Inventory'!E1264)</f>
      </c>
      <c r="E1264">
        <f>IF('Tree Inventory'!C1264="","",'Tree Inventory'!F1264)</f>
      </c>
      <c r="F1264">
        <f>IF('Tree Inventory'!C1264="","",'Tree Inventory'!G1264)</f>
      </c>
      <c r="G1264">
        <f>IF('Tree Inventory'!C1264="","",IF('Tree Inventory'!H1264="","",TEXT('Tree Inventory'!H1264,"yyyy-mm-dd")))</f>
      </c>
      <c r="H1264">
        <f>IF('Tree Inventory'!C1264="","",IF('Tree Inventory'!J1264="Active","active","needs-review"))</f>
      </c>
      <c r="I1264">
        <f>IF('Tree Inventory'!C1264="","",'Tree Inventory'!L1264)</f>
      </c>
      <c r="J1264">
        <f>IF('Tree Inventory'!C1264="","",'Tree Inventory'!D1264)</f>
      </c>
      <c r="K1264">
        <f>IF('Tree Inventory'!C1264="","",'Tree Inventory'!I1264)</f>
      </c>
      <c r="L1264">
        <f>IF('Tree Inventory'!C1264="","",'Tree Inventory'!A1264)</f>
      </c>
    </row>
    <row r="1265" spans="1:12" x14ac:dyDescent="0.25">
      <c r="A1265">
        <f>IF('Tree Inventory'!C1265="","",'Tree Inventory'!C1265)</f>
      </c>
      <c r="B1265">
        <f>IF('Tree Inventory'!C1265="","","Fruit Trees")</f>
      </c>
      <c r="C1265">
        <f>IF('Tree Inventory'!C1265="","",'Tree Inventory'!B1265)</f>
      </c>
      <c r="D1265">
        <f>IF('Tree Inventory'!C1265="","",'Tree Inventory'!E1265)</f>
      </c>
      <c r="E1265">
        <f>IF('Tree Inventory'!C1265="","",'Tree Inventory'!F1265)</f>
      </c>
      <c r="F1265">
        <f>IF('Tree Inventory'!C1265="","",'Tree Inventory'!G1265)</f>
      </c>
      <c r="G1265">
        <f>IF('Tree Inventory'!C1265="","",IF('Tree Inventory'!H1265="","",TEXT('Tree Inventory'!H1265,"yyyy-mm-dd")))</f>
      </c>
      <c r="H1265">
        <f>IF('Tree Inventory'!C1265="","",IF('Tree Inventory'!J1265="Active","active","needs-review"))</f>
      </c>
      <c r="I1265">
        <f>IF('Tree Inventory'!C1265="","",'Tree Inventory'!L1265)</f>
      </c>
      <c r="J1265">
        <f>IF('Tree Inventory'!C1265="","",'Tree Inventory'!D1265)</f>
      </c>
      <c r="K1265">
        <f>IF('Tree Inventory'!C1265="","",'Tree Inventory'!I1265)</f>
      </c>
      <c r="L1265">
        <f>IF('Tree Inventory'!C1265="","",'Tree Inventory'!A1265)</f>
      </c>
    </row>
    <row r="1266" spans="1:12" x14ac:dyDescent="0.25">
      <c r="A1266">
        <f>IF('Tree Inventory'!C1266="","",'Tree Inventory'!C1266)</f>
      </c>
      <c r="B1266">
        <f>IF('Tree Inventory'!C1266="","","Fruit Trees")</f>
      </c>
      <c r="C1266">
        <f>IF('Tree Inventory'!C1266="","",'Tree Inventory'!B1266)</f>
      </c>
      <c r="D1266">
        <f>IF('Tree Inventory'!C1266="","",'Tree Inventory'!E1266)</f>
      </c>
      <c r="E1266">
        <f>IF('Tree Inventory'!C1266="","",'Tree Inventory'!F1266)</f>
      </c>
      <c r="F1266">
        <f>IF('Tree Inventory'!C1266="","",'Tree Inventory'!G1266)</f>
      </c>
      <c r="G1266">
        <f>IF('Tree Inventory'!C1266="","",IF('Tree Inventory'!H1266="","",TEXT('Tree Inventory'!H1266,"yyyy-mm-dd")))</f>
      </c>
      <c r="H1266">
        <f>IF('Tree Inventory'!C1266="","",IF('Tree Inventory'!J1266="Active","active","needs-review"))</f>
      </c>
      <c r="I1266">
        <f>IF('Tree Inventory'!C1266="","",'Tree Inventory'!L1266)</f>
      </c>
      <c r="J1266">
        <f>IF('Tree Inventory'!C1266="","",'Tree Inventory'!D1266)</f>
      </c>
      <c r="K1266">
        <f>IF('Tree Inventory'!C1266="","",'Tree Inventory'!I1266)</f>
      </c>
      <c r="L1266">
        <f>IF('Tree Inventory'!C1266="","",'Tree Inventory'!A1266)</f>
      </c>
    </row>
    <row r="1267" spans="1:12" x14ac:dyDescent="0.25">
      <c r="A1267">
        <f>IF('Tree Inventory'!C1267="","",'Tree Inventory'!C1267)</f>
      </c>
      <c r="B1267">
        <f>IF('Tree Inventory'!C1267="","","Fruit Trees")</f>
      </c>
      <c r="C1267">
        <f>IF('Tree Inventory'!C1267="","",'Tree Inventory'!B1267)</f>
      </c>
      <c r="D1267">
        <f>IF('Tree Inventory'!C1267="","",'Tree Inventory'!E1267)</f>
      </c>
      <c r="E1267">
        <f>IF('Tree Inventory'!C1267="","",'Tree Inventory'!F1267)</f>
      </c>
      <c r="F1267">
        <f>IF('Tree Inventory'!C1267="","",'Tree Inventory'!G1267)</f>
      </c>
      <c r="G1267">
        <f>IF('Tree Inventory'!C1267="","",IF('Tree Inventory'!H1267="","",TEXT('Tree Inventory'!H1267,"yyyy-mm-dd")))</f>
      </c>
      <c r="H1267">
        <f>IF('Tree Inventory'!C1267="","",IF('Tree Inventory'!J1267="Active","active","needs-review"))</f>
      </c>
      <c r="I1267">
        <f>IF('Tree Inventory'!C1267="","",'Tree Inventory'!L1267)</f>
      </c>
      <c r="J1267">
        <f>IF('Tree Inventory'!C1267="","",'Tree Inventory'!D1267)</f>
      </c>
      <c r="K1267">
        <f>IF('Tree Inventory'!C1267="","",'Tree Inventory'!I1267)</f>
      </c>
      <c r="L1267">
        <f>IF('Tree Inventory'!C1267="","",'Tree Inventory'!A1267)</f>
      </c>
    </row>
    <row r="1268" spans="1:12" x14ac:dyDescent="0.25">
      <c r="A1268">
        <f>IF('Tree Inventory'!C1268="","",'Tree Inventory'!C1268)</f>
      </c>
      <c r="B1268">
        <f>IF('Tree Inventory'!C1268="","","Fruit Trees")</f>
      </c>
      <c r="C1268">
        <f>IF('Tree Inventory'!C1268="","",'Tree Inventory'!B1268)</f>
      </c>
      <c r="D1268">
        <f>IF('Tree Inventory'!C1268="","",'Tree Inventory'!E1268)</f>
      </c>
      <c r="E1268">
        <f>IF('Tree Inventory'!C1268="","",'Tree Inventory'!F1268)</f>
      </c>
      <c r="F1268">
        <f>IF('Tree Inventory'!C1268="","",'Tree Inventory'!G1268)</f>
      </c>
      <c r="G1268">
        <f>IF('Tree Inventory'!C1268="","",IF('Tree Inventory'!H1268="","",TEXT('Tree Inventory'!H1268,"yyyy-mm-dd")))</f>
      </c>
      <c r="H1268">
        <f>IF('Tree Inventory'!C1268="","",IF('Tree Inventory'!J1268="Active","active","needs-review"))</f>
      </c>
      <c r="I1268">
        <f>IF('Tree Inventory'!C1268="","",'Tree Inventory'!L1268)</f>
      </c>
      <c r="J1268">
        <f>IF('Tree Inventory'!C1268="","",'Tree Inventory'!D1268)</f>
      </c>
      <c r="K1268">
        <f>IF('Tree Inventory'!C1268="","",'Tree Inventory'!I1268)</f>
      </c>
      <c r="L1268">
        <f>IF('Tree Inventory'!C1268="","",'Tree Inventory'!A1268)</f>
      </c>
    </row>
    <row r="1269" spans="1:12" x14ac:dyDescent="0.25">
      <c r="A1269">
        <f>IF('Tree Inventory'!C1269="","",'Tree Inventory'!C1269)</f>
      </c>
      <c r="B1269">
        <f>IF('Tree Inventory'!C1269="","","Fruit Trees")</f>
      </c>
      <c r="C1269">
        <f>IF('Tree Inventory'!C1269="","",'Tree Inventory'!B1269)</f>
      </c>
      <c r="D1269">
        <f>IF('Tree Inventory'!C1269="","",'Tree Inventory'!E1269)</f>
      </c>
      <c r="E1269">
        <f>IF('Tree Inventory'!C1269="","",'Tree Inventory'!F1269)</f>
      </c>
      <c r="F1269">
        <f>IF('Tree Inventory'!C1269="","",'Tree Inventory'!G1269)</f>
      </c>
      <c r="G1269">
        <f>IF('Tree Inventory'!C1269="","",IF('Tree Inventory'!H1269="","",TEXT('Tree Inventory'!H1269,"yyyy-mm-dd")))</f>
      </c>
      <c r="H1269">
        <f>IF('Tree Inventory'!C1269="","",IF('Tree Inventory'!J1269="Active","active","needs-review"))</f>
      </c>
      <c r="I1269">
        <f>IF('Tree Inventory'!C1269="","",'Tree Inventory'!L1269)</f>
      </c>
      <c r="J1269">
        <f>IF('Tree Inventory'!C1269="","",'Tree Inventory'!D1269)</f>
      </c>
      <c r="K1269">
        <f>IF('Tree Inventory'!C1269="","",'Tree Inventory'!I1269)</f>
      </c>
      <c r="L1269">
        <f>IF('Tree Inventory'!C1269="","",'Tree Inventory'!A1269)</f>
      </c>
    </row>
    <row r="1270" spans="1:12" x14ac:dyDescent="0.25">
      <c r="A1270">
        <f>IF('Tree Inventory'!C1270="","",'Tree Inventory'!C1270)</f>
      </c>
      <c r="B1270">
        <f>IF('Tree Inventory'!C1270="","","Fruit Trees")</f>
      </c>
      <c r="C1270">
        <f>IF('Tree Inventory'!C1270="","",'Tree Inventory'!B1270)</f>
      </c>
      <c r="D1270">
        <f>IF('Tree Inventory'!C1270="","",'Tree Inventory'!E1270)</f>
      </c>
      <c r="E1270">
        <f>IF('Tree Inventory'!C1270="","",'Tree Inventory'!F1270)</f>
      </c>
      <c r="F1270">
        <f>IF('Tree Inventory'!C1270="","",'Tree Inventory'!G1270)</f>
      </c>
      <c r="G1270">
        <f>IF('Tree Inventory'!C1270="","",IF('Tree Inventory'!H1270="","",TEXT('Tree Inventory'!H1270,"yyyy-mm-dd")))</f>
      </c>
      <c r="H1270">
        <f>IF('Tree Inventory'!C1270="","",IF('Tree Inventory'!J1270="Active","active","needs-review"))</f>
      </c>
      <c r="I1270">
        <f>IF('Tree Inventory'!C1270="","",'Tree Inventory'!L1270)</f>
      </c>
      <c r="J1270">
        <f>IF('Tree Inventory'!C1270="","",'Tree Inventory'!D1270)</f>
      </c>
      <c r="K1270">
        <f>IF('Tree Inventory'!C1270="","",'Tree Inventory'!I1270)</f>
      </c>
      <c r="L1270">
        <f>IF('Tree Inventory'!C1270="","",'Tree Inventory'!A1270)</f>
      </c>
    </row>
    <row r="1271" spans="1:12" x14ac:dyDescent="0.25">
      <c r="A1271">
        <f>IF('Tree Inventory'!C1271="","",'Tree Inventory'!C1271)</f>
      </c>
      <c r="B1271">
        <f>IF('Tree Inventory'!C1271="","","Fruit Trees")</f>
      </c>
      <c r="C1271">
        <f>IF('Tree Inventory'!C1271="","",'Tree Inventory'!B1271)</f>
      </c>
      <c r="D1271">
        <f>IF('Tree Inventory'!C1271="","",'Tree Inventory'!E1271)</f>
      </c>
      <c r="E1271">
        <f>IF('Tree Inventory'!C1271="","",'Tree Inventory'!F1271)</f>
      </c>
      <c r="F1271">
        <f>IF('Tree Inventory'!C1271="","",'Tree Inventory'!G1271)</f>
      </c>
      <c r="G1271">
        <f>IF('Tree Inventory'!C1271="","",IF('Tree Inventory'!H1271="","",TEXT('Tree Inventory'!H1271,"yyyy-mm-dd")))</f>
      </c>
      <c r="H1271">
        <f>IF('Tree Inventory'!C1271="","",IF('Tree Inventory'!J1271="Active","active","needs-review"))</f>
      </c>
      <c r="I1271">
        <f>IF('Tree Inventory'!C1271="","",'Tree Inventory'!L1271)</f>
      </c>
      <c r="J1271">
        <f>IF('Tree Inventory'!C1271="","",'Tree Inventory'!D1271)</f>
      </c>
      <c r="K1271">
        <f>IF('Tree Inventory'!C1271="","",'Tree Inventory'!I1271)</f>
      </c>
      <c r="L1271">
        <f>IF('Tree Inventory'!C1271="","",'Tree Inventory'!A1271)</f>
      </c>
    </row>
    <row r="1272" spans="1:12" x14ac:dyDescent="0.25">
      <c r="A1272">
        <f>IF('Tree Inventory'!C1272="","",'Tree Inventory'!C1272)</f>
      </c>
      <c r="B1272">
        <f>IF('Tree Inventory'!C1272="","","Fruit Trees")</f>
      </c>
      <c r="C1272">
        <f>IF('Tree Inventory'!C1272="","",'Tree Inventory'!B1272)</f>
      </c>
      <c r="D1272">
        <f>IF('Tree Inventory'!C1272="","",'Tree Inventory'!E1272)</f>
      </c>
      <c r="E1272">
        <f>IF('Tree Inventory'!C1272="","",'Tree Inventory'!F1272)</f>
      </c>
      <c r="F1272">
        <f>IF('Tree Inventory'!C1272="","",'Tree Inventory'!G1272)</f>
      </c>
      <c r="G1272">
        <f>IF('Tree Inventory'!C1272="","",IF('Tree Inventory'!H1272="","",TEXT('Tree Inventory'!H1272,"yyyy-mm-dd")))</f>
      </c>
      <c r="H1272">
        <f>IF('Tree Inventory'!C1272="","",IF('Tree Inventory'!J1272="Active","active","needs-review"))</f>
      </c>
      <c r="I1272">
        <f>IF('Tree Inventory'!C1272="","",'Tree Inventory'!L1272)</f>
      </c>
      <c r="J1272">
        <f>IF('Tree Inventory'!C1272="","",'Tree Inventory'!D1272)</f>
      </c>
      <c r="K1272">
        <f>IF('Tree Inventory'!C1272="","",'Tree Inventory'!I1272)</f>
      </c>
      <c r="L1272">
        <f>IF('Tree Inventory'!C1272="","",'Tree Inventory'!A1272)</f>
      </c>
    </row>
    <row r="1273" spans="1:12" x14ac:dyDescent="0.25">
      <c r="A1273">
        <f>IF('Tree Inventory'!C1273="","",'Tree Inventory'!C1273)</f>
      </c>
      <c r="B1273">
        <f>IF('Tree Inventory'!C1273="","","Fruit Trees")</f>
      </c>
      <c r="C1273">
        <f>IF('Tree Inventory'!C1273="","",'Tree Inventory'!B1273)</f>
      </c>
      <c r="D1273">
        <f>IF('Tree Inventory'!C1273="","",'Tree Inventory'!E1273)</f>
      </c>
      <c r="E1273">
        <f>IF('Tree Inventory'!C1273="","",'Tree Inventory'!F1273)</f>
      </c>
      <c r="F1273">
        <f>IF('Tree Inventory'!C1273="","",'Tree Inventory'!G1273)</f>
      </c>
      <c r="G1273">
        <f>IF('Tree Inventory'!C1273="","",IF('Tree Inventory'!H1273="","",TEXT('Tree Inventory'!H1273,"yyyy-mm-dd")))</f>
      </c>
      <c r="H1273">
        <f>IF('Tree Inventory'!C1273="","",IF('Tree Inventory'!J1273="Active","active","needs-review"))</f>
      </c>
      <c r="I1273">
        <f>IF('Tree Inventory'!C1273="","",'Tree Inventory'!L1273)</f>
      </c>
      <c r="J1273">
        <f>IF('Tree Inventory'!C1273="","",'Tree Inventory'!D1273)</f>
      </c>
      <c r="K1273">
        <f>IF('Tree Inventory'!C1273="","",'Tree Inventory'!I1273)</f>
      </c>
      <c r="L1273">
        <f>IF('Tree Inventory'!C1273="","",'Tree Inventory'!A1273)</f>
      </c>
    </row>
    <row r="1274" spans="1:12" x14ac:dyDescent="0.25">
      <c r="A1274">
        <f>IF('Tree Inventory'!C1274="","",'Tree Inventory'!C1274)</f>
      </c>
      <c r="B1274">
        <f>IF('Tree Inventory'!C1274="","","Fruit Trees")</f>
      </c>
      <c r="C1274">
        <f>IF('Tree Inventory'!C1274="","",'Tree Inventory'!B1274)</f>
      </c>
      <c r="D1274">
        <f>IF('Tree Inventory'!C1274="","",'Tree Inventory'!E1274)</f>
      </c>
      <c r="E1274">
        <f>IF('Tree Inventory'!C1274="","",'Tree Inventory'!F1274)</f>
      </c>
      <c r="F1274">
        <f>IF('Tree Inventory'!C1274="","",'Tree Inventory'!G1274)</f>
      </c>
      <c r="G1274">
        <f>IF('Tree Inventory'!C1274="","",IF('Tree Inventory'!H1274="","",TEXT('Tree Inventory'!H1274,"yyyy-mm-dd")))</f>
      </c>
      <c r="H1274">
        <f>IF('Tree Inventory'!C1274="","",IF('Tree Inventory'!J1274="Active","active","needs-review"))</f>
      </c>
      <c r="I1274">
        <f>IF('Tree Inventory'!C1274="","",'Tree Inventory'!L1274)</f>
      </c>
      <c r="J1274">
        <f>IF('Tree Inventory'!C1274="","",'Tree Inventory'!D1274)</f>
      </c>
      <c r="K1274">
        <f>IF('Tree Inventory'!C1274="","",'Tree Inventory'!I1274)</f>
      </c>
      <c r="L1274">
        <f>IF('Tree Inventory'!C1274="","",'Tree Inventory'!A1274)</f>
      </c>
    </row>
    <row r="1275" spans="1:12" x14ac:dyDescent="0.25">
      <c r="A1275">
        <f>IF('Tree Inventory'!C1275="","",'Tree Inventory'!C1275)</f>
      </c>
      <c r="B1275">
        <f>IF('Tree Inventory'!C1275="","","Fruit Trees")</f>
      </c>
      <c r="C1275">
        <f>IF('Tree Inventory'!C1275="","",'Tree Inventory'!B1275)</f>
      </c>
      <c r="D1275">
        <f>IF('Tree Inventory'!C1275="","",'Tree Inventory'!E1275)</f>
      </c>
      <c r="E1275">
        <f>IF('Tree Inventory'!C1275="","",'Tree Inventory'!F1275)</f>
      </c>
      <c r="F1275">
        <f>IF('Tree Inventory'!C1275="","",'Tree Inventory'!G1275)</f>
      </c>
      <c r="G1275">
        <f>IF('Tree Inventory'!C1275="","",IF('Tree Inventory'!H1275="","",TEXT('Tree Inventory'!H1275,"yyyy-mm-dd")))</f>
      </c>
      <c r="H1275">
        <f>IF('Tree Inventory'!C1275="","",IF('Tree Inventory'!J1275="Active","active","needs-review"))</f>
      </c>
      <c r="I1275">
        <f>IF('Tree Inventory'!C1275="","",'Tree Inventory'!L1275)</f>
      </c>
      <c r="J1275">
        <f>IF('Tree Inventory'!C1275="","",'Tree Inventory'!D1275)</f>
      </c>
      <c r="K1275">
        <f>IF('Tree Inventory'!C1275="","",'Tree Inventory'!I1275)</f>
      </c>
      <c r="L1275">
        <f>IF('Tree Inventory'!C1275="","",'Tree Inventory'!A1275)</f>
      </c>
    </row>
    <row r="1276" spans="1:12" x14ac:dyDescent="0.25">
      <c r="A1276">
        <f>IF('Tree Inventory'!C1276="","",'Tree Inventory'!C1276)</f>
      </c>
      <c r="B1276">
        <f>IF('Tree Inventory'!C1276="","","Fruit Trees")</f>
      </c>
      <c r="C1276">
        <f>IF('Tree Inventory'!C1276="","",'Tree Inventory'!B1276)</f>
      </c>
      <c r="D1276">
        <f>IF('Tree Inventory'!C1276="","",'Tree Inventory'!E1276)</f>
      </c>
      <c r="E1276">
        <f>IF('Tree Inventory'!C1276="","",'Tree Inventory'!F1276)</f>
      </c>
      <c r="F1276">
        <f>IF('Tree Inventory'!C1276="","",'Tree Inventory'!G1276)</f>
      </c>
      <c r="G1276">
        <f>IF('Tree Inventory'!C1276="","",IF('Tree Inventory'!H1276="","",TEXT('Tree Inventory'!H1276,"yyyy-mm-dd")))</f>
      </c>
      <c r="H1276">
        <f>IF('Tree Inventory'!C1276="","",IF('Tree Inventory'!J1276="Active","active","needs-review"))</f>
      </c>
      <c r="I1276">
        <f>IF('Tree Inventory'!C1276="","",'Tree Inventory'!L1276)</f>
      </c>
      <c r="J1276">
        <f>IF('Tree Inventory'!C1276="","",'Tree Inventory'!D1276)</f>
      </c>
      <c r="K1276">
        <f>IF('Tree Inventory'!C1276="","",'Tree Inventory'!I1276)</f>
      </c>
      <c r="L1276">
        <f>IF('Tree Inventory'!C1276="","",'Tree Inventory'!A1276)</f>
      </c>
    </row>
    <row r="1277" spans="1:12" x14ac:dyDescent="0.25">
      <c r="A1277">
        <f>IF('Tree Inventory'!C1277="","",'Tree Inventory'!C1277)</f>
      </c>
      <c r="B1277">
        <f>IF('Tree Inventory'!C1277="","","Fruit Trees")</f>
      </c>
      <c r="C1277">
        <f>IF('Tree Inventory'!C1277="","",'Tree Inventory'!B1277)</f>
      </c>
      <c r="D1277">
        <f>IF('Tree Inventory'!C1277="","",'Tree Inventory'!E1277)</f>
      </c>
      <c r="E1277">
        <f>IF('Tree Inventory'!C1277="","",'Tree Inventory'!F1277)</f>
      </c>
      <c r="F1277">
        <f>IF('Tree Inventory'!C1277="","",'Tree Inventory'!G1277)</f>
      </c>
      <c r="G1277">
        <f>IF('Tree Inventory'!C1277="","",IF('Tree Inventory'!H1277="","",TEXT('Tree Inventory'!H1277,"yyyy-mm-dd")))</f>
      </c>
      <c r="H1277">
        <f>IF('Tree Inventory'!C1277="","",IF('Tree Inventory'!J1277="Active","active","needs-review"))</f>
      </c>
      <c r="I1277">
        <f>IF('Tree Inventory'!C1277="","",'Tree Inventory'!L1277)</f>
      </c>
      <c r="J1277">
        <f>IF('Tree Inventory'!C1277="","",'Tree Inventory'!D1277)</f>
      </c>
      <c r="K1277">
        <f>IF('Tree Inventory'!C1277="","",'Tree Inventory'!I1277)</f>
      </c>
      <c r="L1277">
        <f>IF('Tree Inventory'!C1277="","",'Tree Inventory'!A1277)</f>
      </c>
    </row>
    <row r="1278" spans="1:12" x14ac:dyDescent="0.25">
      <c r="A1278">
        <f>IF('Tree Inventory'!C1278="","",'Tree Inventory'!C1278)</f>
      </c>
      <c r="B1278">
        <f>IF('Tree Inventory'!C1278="","","Fruit Trees")</f>
      </c>
      <c r="C1278">
        <f>IF('Tree Inventory'!C1278="","",'Tree Inventory'!B1278)</f>
      </c>
      <c r="D1278">
        <f>IF('Tree Inventory'!C1278="","",'Tree Inventory'!E1278)</f>
      </c>
      <c r="E1278">
        <f>IF('Tree Inventory'!C1278="","",'Tree Inventory'!F1278)</f>
      </c>
      <c r="F1278">
        <f>IF('Tree Inventory'!C1278="","",'Tree Inventory'!G1278)</f>
      </c>
      <c r="G1278">
        <f>IF('Tree Inventory'!C1278="","",IF('Tree Inventory'!H1278="","",TEXT('Tree Inventory'!H1278,"yyyy-mm-dd")))</f>
      </c>
      <c r="H1278">
        <f>IF('Tree Inventory'!C1278="","",IF('Tree Inventory'!J1278="Active","active","needs-review"))</f>
      </c>
      <c r="I1278">
        <f>IF('Tree Inventory'!C1278="","",'Tree Inventory'!L1278)</f>
      </c>
      <c r="J1278">
        <f>IF('Tree Inventory'!C1278="","",'Tree Inventory'!D1278)</f>
      </c>
      <c r="K1278">
        <f>IF('Tree Inventory'!C1278="","",'Tree Inventory'!I1278)</f>
      </c>
      <c r="L1278">
        <f>IF('Tree Inventory'!C1278="","",'Tree Inventory'!A1278)</f>
      </c>
    </row>
    <row r="1279" spans="1:12" x14ac:dyDescent="0.25">
      <c r="A1279">
        <f>IF('Tree Inventory'!C1279="","",'Tree Inventory'!C1279)</f>
      </c>
      <c r="B1279">
        <f>IF('Tree Inventory'!C1279="","","Fruit Trees")</f>
      </c>
      <c r="C1279">
        <f>IF('Tree Inventory'!C1279="","",'Tree Inventory'!B1279)</f>
      </c>
      <c r="D1279">
        <f>IF('Tree Inventory'!C1279="","",'Tree Inventory'!E1279)</f>
      </c>
      <c r="E1279">
        <f>IF('Tree Inventory'!C1279="","",'Tree Inventory'!F1279)</f>
      </c>
      <c r="F1279">
        <f>IF('Tree Inventory'!C1279="","",'Tree Inventory'!G1279)</f>
      </c>
      <c r="G1279">
        <f>IF('Tree Inventory'!C1279="","",IF('Tree Inventory'!H1279="","",TEXT('Tree Inventory'!H1279,"yyyy-mm-dd")))</f>
      </c>
      <c r="H1279">
        <f>IF('Tree Inventory'!C1279="","",IF('Tree Inventory'!J1279="Active","active","needs-review"))</f>
      </c>
      <c r="I1279">
        <f>IF('Tree Inventory'!C1279="","",'Tree Inventory'!L1279)</f>
      </c>
      <c r="J1279">
        <f>IF('Tree Inventory'!C1279="","",'Tree Inventory'!D1279)</f>
      </c>
      <c r="K1279">
        <f>IF('Tree Inventory'!C1279="","",'Tree Inventory'!I1279)</f>
      </c>
      <c r="L1279">
        <f>IF('Tree Inventory'!C1279="","",'Tree Inventory'!A1279)</f>
      </c>
    </row>
    <row r="1280" spans="1:12" x14ac:dyDescent="0.25">
      <c r="A1280">
        <f>IF('Tree Inventory'!C1280="","",'Tree Inventory'!C1280)</f>
      </c>
      <c r="B1280">
        <f>IF('Tree Inventory'!C1280="","","Fruit Trees")</f>
      </c>
      <c r="C1280">
        <f>IF('Tree Inventory'!C1280="","",'Tree Inventory'!B1280)</f>
      </c>
      <c r="D1280">
        <f>IF('Tree Inventory'!C1280="","",'Tree Inventory'!E1280)</f>
      </c>
      <c r="E1280">
        <f>IF('Tree Inventory'!C1280="","",'Tree Inventory'!F1280)</f>
      </c>
      <c r="F1280">
        <f>IF('Tree Inventory'!C1280="","",'Tree Inventory'!G1280)</f>
      </c>
      <c r="G1280">
        <f>IF('Tree Inventory'!C1280="","",IF('Tree Inventory'!H1280="","",TEXT('Tree Inventory'!H1280,"yyyy-mm-dd")))</f>
      </c>
      <c r="H1280">
        <f>IF('Tree Inventory'!C1280="","",IF('Tree Inventory'!J1280="Active","active","needs-review"))</f>
      </c>
      <c r="I1280">
        <f>IF('Tree Inventory'!C1280="","",'Tree Inventory'!L1280)</f>
      </c>
      <c r="J1280">
        <f>IF('Tree Inventory'!C1280="","",'Tree Inventory'!D1280)</f>
      </c>
      <c r="K1280">
        <f>IF('Tree Inventory'!C1280="","",'Tree Inventory'!I1280)</f>
      </c>
      <c r="L1280">
        <f>IF('Tree Inventory'!C1280="","",'Tree Inventory'!A1280)</f>
      </c>
    </row>
    <row r="1281" spans="1:12" x14ac:dyDescent="0.25">
      <c r="A1281">
        <f>IF('Tree Inventory'!C1281="","",'Tree Inventory'!C1281)</f>
      </c>
      <c r="B1281">
        <f>IF('Tree Inventory'!C1281="","","Fruit Trees")</f>
      </c>
      <c r="C1281">
        <f>IF('Tree Inventory'!C1281="","",'Tree Inventory'!B1281)</f>
      </c>
      <c r="D1281">
        <f>IF('Tree Inventory'!C1281="","",'Tree Inventory'!E1281)</f>
      </c>
      <c r="E1281">
        <f>IF('Tree Inventory'!C1281="","",'Tree Inventory'!F1281)</f>
      </c>
      <c r="F1281">
        <f>IF('Tree Inventory'!C1281="","",'Tree Inventory'!G1281)</f>
      </c>
      <c r="G1281">
        <f>IF('Tree Inventory'!C1281="","",IF('Tree Inventory'!H1281="","",TEXT('Tree Inventory'!H1281,"yyyy-mm-dd")))</f>
      </c>
      <c r="H1281">
        <f>IF('Tree Inventory'!C1281="","",IF('Tree Inventory'!J1281="Active","active","needs-review"))</f>
      </c>
      <c r="I1281">
        <f>IF('Tree Inventory'!C1281="","",'Tree Inventory'!L1281)</f>
      </c>
      <c r="J1281">
        <f>IF('Tree Inventory'!C1281="","",'Tree Inventory'!D1281)</f>
      </c>
      <c r="K1281">
        <f>IF('Tree Inventory'!C1281="","",'Tree Inventory'!I1281)</f>
      </c>
      <c r="L1281">
        <f>IF('Tree Inventory'!C1281="","",'Tree Inventory'!A1281)</f>
      </c>
    </row>
    <row r="1282" spans="1:12" x14ac:dyDescent="0.25">
      <c r="A1282">
        <f>IF('Tree Inventory'!C1282="","",'Tree Inventory'!C1282)</f>
      </c>
      <c r="B1282">
        <f>IF('Tree Inventory'!C1282="","","Fruit Trees")</f>
      </c>
      <c r="C1282">
        <f>IF('Tree Inventory'!C1282="","",'Tree Inventory'!B1282)</f>
      </c>
      <c r="D1282">
        <f>IF('Tree Inventory'!C1282="","",'Tree Inventory'!E1282)</f>
      </c>
      <c r="E1282">
        <f>IF('Tree Inventory'!C1282="","",'Tree Inventory'!F1282)</f>
      </c>
      <c r="F1282">
        <f>IF('Tree Inventory'!C1282="","",'Tree Inventory'!G1282)</f>
      </c>
      <c r="G1282">
        <f>IF('Tree Inventory'!C1282="","",IF('Tree Inventory'!H1282="","",TEXT('Tree Inventory'!H1282,"yyyy-mm-dd")))</f>
      </c>
      <c r="H1282">
        <f>IF('Tree Inventory'!C1282="","",IF('Tree Inventory'!J1282="Active","active","needs-review"))</f>
      </c>
      <c r="I1282">
        <f>IF('Tree Inventory'!C1282="","",'Tree Inventory'!L1282)</f>
      </c>
      <c r="J1282">
        <f>IF('Tree Inventory'!C1282="","",'Tree Inventory'!D1282)</f>
      </c>
      <c r="K1282">
        <f>IF('Tree Inventory'!C1282="","",'Tree Inventory'!I1282)</f>
      </c>
      <c r="L1282">
        <f>IF('Tree Inventory'!C1282="","",'Tree Inventory'!A1282)</f>
      </c>
    </row>
    <row r="1283" spans="1:12" x14ac:dyDescent="0.25">
      <c r="A1283">
        <f>IF('Tree Inventory'!C1283="","",'Tree Inventory'!C1283)</f>
      </c>
      <c r="B1283">
        <f>IF('Tree Inventory'!C1283="","","Fruit Trees")</f>
      </c>
      <c r="C1283">
        <f>IF('Tree Inventory'!C1283="","",'Tree Inventory'!B1283)</f>
      </c>
      <c r="D1283">
        <f>IF('Tree Inventory'!C1283="","",'Tree Inventory'!E1283)</f>
      </c>
      <c r="E1283">
        <f>IF('Tree Inventory'!C1283="","",'Tree Inventory'!F1283)</f>
      </c>
      <c r="F1283">
        <f>IF('Tree Inventory'!C1283="","",'Tree Inventory'!G1283)</f>
      </c>
      <c r="G1283">
        <f>IF('Tree Inventory'!C1283="","",IF('Tree Inventory'!H1283="","",TEXT('Tree Inventory'!H1283,"yyyy-mm-dd")))</f>
      </c>
      <c r="H1283">
        <f>IF('Tree Inventory'!C1283="","",IF('Tree Inventory'!J1283="Active","active","needs-review"))</f>
      </c>
      <c r="I1283">
        <f>IF('Tree Inventory'!C1283="","",'Tree Inventory'!L1283)</f>
      </c>
      <c r="J1283">
        <f>IF('Tree Inventory'!C1283="","",'Tree Inventory'!D1283)</f>
      </c>
      <c r="K1283">
        <f>IF('Tree Inventory'!C1283="","",'Tree Inventory'!I1283)</f>
      </c>
      <c r="L1283">
        <f>IF('Tree Inventory'!C1283="","",'Tree Inventory'!A1283)</f>
      </c>
    </row>
    <row r="1284" spans="1:12" x14ac:dyDescent="0.25">
      <c r="A1284">
        <f>IF('Tree Inventory'!C1284="","",'Tree Inventory'!C1284)</f>
      </c>
      <c r="B1284">
        <f>IF('Tree Inventory'!C1284="","","Fruit Trees")</f>
      </c>
      <c r="C1284">
        <f>IF('Tree Inventory'!C1284="","",'Tree Inventory'!B1284)</f>
      </c>
      <c r="D1284">
        <f>IF('Tree Inventory'!C1284="","",'Tree Inventory'!E1284)</f>
      </c>
      <c r="E1284">
        <f>IF('Tree Inventory'!C1284="","",'Tree Inventory'!F1284)</f>
      </c>
      <c r="F1284">
        <f>IF('Tree Inventory'!C1284="","",'Tree Inventory'!G1284)</f>
      </c>
      <c r="G1284">
        <f>IF('Tree Inventory'!C1284="","",IF('Tree Inventory'!H1284="","",TEXT('Tree Inventory'!H1284,"yyyy-mm-dd")))</f>
      </c>
      <c r="H1284">
        <f>IF('Tree Inventory'!C1284="","",IF('Tree Inventory'!J1284="Active","active","needs-review"))</f>
      </c>
      <c r="I1284">
        <f>IF('Tree Inventory'!C1284="","",'Tree Inventory'!L1284)</f>
      </c>
      <c r="J1284">
        <f>IF('Tree Inventory'!C1284="","",'Tree Inventory'!D1284)</f>
      </c>
      <c r="K1284">
        <f>IF('Tree Inventory'!C1284="","",'Tree Inventory'!I1284)</f>
      </c>
      <c r="L1284">
        <f>IF('Tree Inventory'!C1284="","",'Tree Inventory'!A1284)</f>
      </c>
    </row>
    <row r="1285" spans="1:12" x14ac:dyDescent="0.25">
      <c r="A1285">
        <f>IF('Tree Inventory'!C1285="","",'Tree Inventory'!C1285)</f>
      </c>
      <c r="B1285">
        <f>IF('Tree Inventory'!C1285="","","Fruit Trees")</f>
      </c>
      <c r="C1285">
        <f>IF('Tree Inventory'!C1285="","",'Tree Inventory'!B1285)</f>
      </c>
      <c r="D1285">
        <f>IF('Tree Inventory'!C1285="","",'Tree Inventory'!E1285)</f>
      </c>
      <c r="E1285">
        <f>IF('Tree Inventory'!C1285="","",'Tree Inventory'!F1285)</f>
      </c>
      <c r="F1285">
        <f>IF('Tree Inventory'!C1285="","",'Tree Inventory'!G1285)</f>
      </c>
      <c r="G1285">
        <f>IF('Tree Inventory'!C1285="","",IF('Tree Inventory'!H1285="","",TEXT('Tree Inventory'!H1285,"yyyy-mm-dd")))</f>
      </c>
      <c r="H1285">
        <f>IF('Tree Inventory'!C1285="","",IF('Tree Inventory'!J1285="Active","active","needs-review"))</f>
      </c>
      <c r="I1285">
        <f>IF('Tree Inventory'!C1285="","",'Tree Inventory'!L1285)</f>
      </c>
      <c r="J1285">
        <f>IF('Tree Inventory'!C1285="","",'Tree Inventory'!D1285)</f>
      </c>
      <c r="K1285">
        <f>IF('Tree Inventory'!C1285="","",'Tree Inventory'!I1285)</f>
      </c>
      <c r="L1285">
        <f>IF('Tree Inventory'!C1285="","",'Tree Inventory'!A1285)</f>
      </c>
    </row>
    <row r="1286" spans="1:12" x14ac:dyDescent="0.25">
      <c r="A1286">
        <f>IF('Tree Inventory'!C1286="","",'Tree Inventory'!C1286)</f>
      </c>
      <c r="B1286">
        <f>IF('Tree Inventory'!C1286="","","Fruit Trees")</f>
      </c>
      <c r="C1286">
        <f>IF('Tree Inventory'!C1286="","",'Tree Inventory'!B1286)</f>
      </c>
      <c r="D1286">
        <f>IF('Tree Inventory'!C1286="","",'Tree Inventory'!E1286)</f>
      </c>
      <c r="E1286">
        <f>IF('Tree Inventory'!C1286="","",'Tree Inventory'!F1286)</f>
      </c>
      <c r="F1286">
        <f>IF('Tree Inventory'!C1286="","",'Tree Inventory'!G1286)</f>
      </c>
      <c r="G1286">
        <f>IF('Tree Inventory'!C1286="","",IF('Tree Inventory'!H1286="","",TEXT('Tree Inventory'!H1286,"yyyy-mm-dd")))</f>
      </c>
      <c r="H1286">
        <f>IF('Tree Inventory'!C1286="","",IF('Tree Inventory'!J1286="Active","active","needs-review"))</f>
      </c>
      <c r="I1286">
        <f>IF('Tree Inventory'!C1286="","",'Tree Inventory'!L1286)</f>
      </c>
      <c r="J1286">
        <f>IF('Tree Inventory'!C1286="","",'Tree Inventory'!D1286)</f>
      </c>
      <c r="K1286">
        <f>IF('Tree Inventory'!C1286="","",'Tree Inventory'!I1286)</f>
      </c>
      <c r="L1286">
        <f>IF('Tree Inventory'!C1286="","",'Tree Inventory'!A1286)</f>
      </c>
    </row>
    <row r="1287" spans="1:12" x14ac:dyDescent="0.25">
      <c r="A1287">
        <f>IF('Tree Inventory'!C1287="","",'Tree Inventory'!C1287)</f>
      </c>
      <c r="B1287">
        <f>IF('Tree Inventory'!C1287="","","Fruit Trees")</f>
      </c>
      <c r="C1287">
        <f>IF('Tree Inventory'!C1287="","",'Tree Inventory'!B1287)</f>
      </c>
      <c r="D1287">
        <f>IF('Tree Inventory'!C1287="","",'Tree Inventory'!E1287)</f>
      </c>
      <c r="E1287">
        <f>IF('Tree Inventory'!C1287="","",'Tree Inventory'!F1287)</f>
      </c>
      <c r="F1287">
        <f>IF('Tree Inventory'!C1287="","",'Tree Inventory'!G1287)</f>
      </c>
      <c r="G1287">
        <f>IF('Tree Inventory'!C1287="","",IF('Tree Inventory'!H1287="","",TEXT('Tree Inventory'!H1287,"yyyy-mm-dd")))</f>
      </c>
      <c r="H1287">
        <f>IF('Tree Inventory'!C1287="","",IF('Tree Inventory'!J1287="Active","active","needs-review"))</f>
      </c>
      <c r="I1287">
        <f>IF('Tree Inventory'!C1287="","",'Tree Inventory'!L1287)</f>
      </c>
      <c r="J1287">
        <f>IF('Tree Inventory'!C1287="","",'Tree Inventory'!D1287)</f>
      </c>
      <c r="K1287">
        <f>IF('Tree Inventory'!C1287="","",'Tree Inventory'!I1287)</f>
      </c>
      <c r="L1287">
        <f>IF('Tree Inventory'!C1287="","",'Tree Inventory'!A1287)</f>
      </c>
    </row>
    <row r="1288" spans="1:12" x14ac:dyDescent="0.25">
      <c r="A1288">
        <f>IF('Tree Inventory'!C1288="","",'Tree Inventory'!C1288)</f>
      </c>
      <c r="B1288">
        <f>IF('Tree Inventory'!C1288="","","Fruit Trees")</f>
      </c>
      <c r="C1288">
        <f>IF('Tree Inventory'!C1288="","",'Tree Inventory'!B1288)</f>
      </c>
      <c r="D1288">
        <f>IF('Tree Inventory'!C1288="","",'Tree Inventory'!E1288)</f>
      </c>
      <c r="E1288">
        <f>IF('Tree Inventory'!C1288="","",'Tree Inventory'!F1288)</f>
      </c>
      <c r="F1288">
        <f>IF('Tree Inventory'!C1288="","",'Tree Inventory'!G1288)</f>
      </c>
      <c r="G1288">
        <f>IF('Tree Inventory'!C1288="","",IF('Tree Inventory'!H1288="","",TEXT('Tree Inventory'!H1288,"yyyy-mm-dd")))</f>
      </c>
      <c r="H1288">
        <f>IF('Tree Inventory'!C1288="","",IF('Tree Inventory'!J1288="Active","active","needs-review"))</f>
      </c>
      <c r="I1288">
        <f>IF('Tree Inventory'!C1288="","",'Tree Inventory'!L1288)</f>
      </c>
      <c r="J1288">
        <f>IF('Tree Inventory'!C1288="","",'Tree Inventory'!D1288)</f>
      </c>
      <c r="K1288">
        <f>IF('Tree Inventory'!C1288="","",'Tree Inventory'!I1288)</f>
      </c>
      <c r="L1288">
        <f>IF('Tree Inventory'!C1288="","",'Tree Inventory'!A1288)</f>
      </c>
    </row>
    <row r="1289" spans="1:12" x14ac:dyDescent="0.25">
      <c r="A1289">
        <f>IF('Tree Inventory'!C1289="","",'Tree Inventory'!C1289)</f>
      </c>
      <c r="B1289">
        <f>IF('Tree Inventory'!C1289="","","Fruit Trees")</f>
      </c>
      <c r="C1289">
        <f>IF('Tree Inventory'!C1289="","",'Tree Inventory'!B1289)</f>
      </c>
      <c r="D1289">
        <f>IF('Tree Inventory'!C1289="","",'Tree Inventory'!E1289)</f>
      </c>
      <c r="E1289">
        <f>IF('Tree Inventory'!C1289="","",'Tree Inventory'!F1289)</f>
      </c>
      <c r="F1289">
        <f>IF('Tree Inventory'!C1289="","",'Tree Inventory'!G1289)</f>
      </c>
      <c r="G1289">
        <f>IF('Tree Inventory'!C1289="","",IF('Tree Inventory'!H1289="","",TEXT('Tree Inventory'!H1289,"yyyy-mm-dd")))</f>
      </c>
      <c r="H1289">
        <f>IF('Tree Inventory'!C1289="","",IF('Tree Inventory'!J1289="Active","active","needs-review"))</f>
      </c>
      <c r="I1289">
        <f>IF('Tree Inventory'!C1289="","",'Tree Inventory'!L1289)</f>
      </c>
      <c r="J1289">
        <f>IF('Tree Inventory'!C1289="","",'Tree Inventory'!D1289)</f>
      </c>
      <c r="K1289">
        <f>IF('Tree Inventory'!C1289="","",'Tree Inventory'!I1289)</f>
      </c>
      <c r="L1289">
        <f>IF('Tree Inventory'!C1289="","",'Tree Inventory'!A1289)</f>
      </c>
    </row>
    <row r="1290" spans="1:12" x14ac:dyDescent="0.25">
      <c r="A1290">
        <f>IF('Tree Inventory'!C1290="","",'Tree Inventory'!C1290)</f>
      </c>
      <c r="B1290">
        <f>IF('Tree Inventory'!C1290="","","Fruit Trees")</f>
      </c>
      <c r="C1290">
        <f>IF('Tree Inventory'!C1290="","",'Tree Inventory'!B1290)</f>
      </c>
      <c r="D1290">
        <f>IF('Tree Inventory'!C1290="","",'Tree Inventory'!E1290)</f>
      </c>
      <c r="E1290">
        <f>IF('Tree Inventory'!C1290="","",'Tree Inventory'!F1290)</f>
      </c>
      <c r="F1290">
        <f>IF('Tree Inventory'!C1290="","",'Tree Inventory'!G1290)</f>
      </c>
      <c r="G1290">
        <f>IF('Tree Inventory'!C1290="","",IF('Tree Inventory'!H1290="","",TEXT('Tree Inventory'!H1290,"yyyy-mm-dd")))</f>
      </c>
      <c r="H1290">
        <f>IF('Tree Inventory'!C1290="","",IF('Tree Inventory'!J1290="Active","active","needs-review"))</f>
      </c>
      <c r="I1290">
        <f>IF('Tree Inventory'!C1290="","",'Tree Inventory'!L1290)</f>
      </c>
      <c r="J1290">
        <f>IF('Tree Inventory'!C1290="","",'Tree Inventory'!D1290)</f>
      </c>
      <c r="K1290">
        <f>IF('Tree Inventory'!C1290="","",'Tree Inventory'!I1290)</f>
      </c>
      <c r="L1290">
        <f>IF('Tree Inventory'!C1290="","",'Tree Inventory'!A1290)</f>
      </c>
    </row>
    <row r="1291" spans="1:12" x14ac:dyDescent="0.25">
      <c r="A1291">
        <f>IF('Tree Inventory'!C1291="","",'Tree Inventory'!C1291)</f>
      </c>
      <c r="B1291">
        <f>IF('Tree Inventory'!C1291="","","Fruit Trees")</f>
      </c>
      <c r="C1291">
        <f>IF('Tree Inventory'!C1291="","",'Tree Inventory'!B1291)</f>
      </c>
      <c r="D1291">
        <f>IF('Tree Inventory'!C1291="","",'Tree Inventory'!E1291)</f>
      </c>
      <c r="E1291">
        <f>IF('Tree Inventory'!C1291="","",'Tree Inventory'!F1291)</f>
      </c>
      <c r="F1291">
        <f>IF('Tree Inventory'!C1291="","",'Tree Inventory'!G1291)</f>
      </c>
      <c r="G1291">
        <f>IF('Tree Inventory'!C1291="","",IF('Tree Inventory'!H1291="","",TEXT('Tree Inventory'!H1291,"yyyy-mm-dd")))</f>
      </c>
      <c r="H1291">
        <f>IF('Tree Inventory'!C1291="","",IF('Tree Inventory'!J1291="Active","active","needs-review"))</f>
      </c>
      <c r="I1291">
        <f>IF('Tree Inventory'!C1291="","",'Tree Inventory'!L1291)</f>
      </c>
      <c r="J1291">
        <f>IF('Tree Inventory'!C1291="","",'Tree Inventory'!D1291)</f>
      </c>
      <c r="K1291">
        <f>IF('Tree Inventory'!C1291="","",'Tree Inventory'!I1291)</f>
      </c>
      <c r="L1291">
        <f>IF('Tree Inventory'!C1291="","",'Tree Inventory'!A1291)</f>
      </c>
    </row>
    <row r="1292" spans="1:12" x14ac:dyDescent="0.25">
      <c r="A1292">
        <f>IF('Tree Inventory'!C1292="","",'Tree Inventory'!C1292)</f>
      </c>
      <c r="B1292">
        <f>IF('Tree Inventory'!C1292="","","Fruit Trees")</f>
      </c>
      <c r="C1292">
        <f>IF('Tree Inventory'!C1292="","",'Tree Inventory'!B1292)</f>
      </c>
      <c r="D1292">
        <f>IF('Tree Inventory'!C1292="","",'Tree Inventory'!E1292)</f>
      </c>
      <c r="E1292">
        <f>IF('Tree Inventory'!C1292="","",'Tree Inventory'!F1292)</f>
      </c>
      <c r="F1292">
        <f>IF('Tree Inventory'!C1292="","",'Tree Inventory'!G1292)</f>
      </c>
      <c r="G1292">
        <f>IF('Tree Inventory'!C1292="","",IF('Tree Inventory'!H1292="","",TEXT('Tree Inventory'!H1292,"yyyy-mm-dd")))</f>
      </c>
      <c r="H1292">
        <f>IF('Tree Inventory'!C1292="","",IF('Tree Inventory'!J1292="Active","active","needs-review"))</f>
      </c>
      <c r="I1292">
        <f>IF('Tree Inventory'!C1292="","",'Tree Inventory'!L1292)</f>
      </c>
      <c r="J1292">
        <f>IF('Tree Inventory'!C1292="","",'Tree Inventory'!D1292)</f>
      </c>
      <c r="K1292">
        <f>IF('Tree Inventory'!C1292="","",'Tree Inventory'!I1292)</f>
      </c>
      <c r="L1292">
        <f>IF('Tree Inventory'!C1292="","",'Tree Inventory'!A1292)</f>
      </c>
    </row>
    <row r="1293" spans="1:12" x14ac:dyDescent="0.25">
      <c r="A1293">
        <f>IF('Tree Inventory'!C1293="","",'Tree Inventory'!C1293)</f>
      </c>
      <c r="B1293">
        <f>IF('Tree Inventory'!C1293="","","Fruit Trees")</f>
      </c>
      <c r="C1293">
        <f>IF('Tree Inventory'!C1293="","",'Tree Inventory'!B1293)</f>
      </c>
      <c r="D1293">
        <f>IF('Tree Inventory'!C1293="","",'Tree Inventory'!E1293)</f>
      </c>
      <c r="E1293">
        <f>IF('Tree Inventory'!C1293="","",'Tree Inventory'!F1293)</f>
      </c>
      <c r="F1293">
        <f>IF('Tree Inventory'!C1293="","",'Tree Inventory'!G1293)</f>
      </c>
      <c r="G1293">
        <f>IF('Tree Inventory'!C1293="","",IF('Tree Inventory'!H1293="","",TEXT('Tree Inventory'!H1293,"yyyy-mm-dd")))</f>
      </c>
      <c r="H1293">
        <f>IF('Tree Inventory'!C1293="","",IF('Tree Inventory'!J1293="Active","active","needs-review"))</f>
      </c>
      <c r="I1293">
        <f>IF('Tree Inventory'!C1293="","",'Tree Inventory'!L1293)</f>
      </c>
      <c r="J1293">
        <f>IF('Tree Inventory'!C1293="","",'Tree Inventory'!D1293)</f>
      </c>
      <c r="K1293">
        <f>IF('Tree Inventory'!C1293="","",'Tree Inventory'!I1293)</f>
      </c>
      <c r="L1293">
        <f>IF('Tree Inventory'!C1293="","",'Tree Inventory'!A1293)</f>
      </c>
    </row>
    <row r="1294" spans="1:12" x14ac:dyDescent="0.25">
      <c r="A1294">
        <f>IF('Tree Inventory'!C1294="","",'Tree Inventory'!C1294)</f>
      </c>
      <c r="B1294">
        <f>IF('Tree Inventory'!C1294="","","Fruit Trees")</f>
      </c>
      <c r="C1294">
        <f>IF('Tree Inventory'!C1294="","",'Tree Inventory'!B1294)</f>
      </c>
      <c r="D1294">
        <f>IF('Tree Inventory'!C1294="","",'Tree Inventory'!E1294)</f>
      </c>
      <c r="E1294">
        <f>IF('Tree Inventory'!C1294="","",'Tree Inventory'!F1294)</f>
      </c>
      <c r="F1294">
        <f>IF('Tree Inventory'!C1294="","",'Tree Inventory'!G1294)</f>
      </c>
      <c r="G1294">
        <f>IF('Tree Inventory'!C1294="","",IF('Tree Inventory'!H1294="","",TEXT('Tree Inventory'!H1294,"yyyy-mm-dd")))</f>
      </c>
      <c r="H1294">
        <f>IF('Tree Inventory'!C1294="","",IF('Tree Inventory'!J1294="Active","active","needs-review"))</f>
      </c>
      <c r="I1294">
        <f>IF('Tree Inventory'!C1294="","",'Tree Inventory'!L1294)</f>
      </c>
      <c r="J1294">
        <f>IF('Tree Inventory'!C1294="","",'Tree Inventory'!D1294)</f>
      </c>
      <c r="K1294">
        <f>IF('Tree Inventory'!C1294="","",'Tree Inventory'!I1294)</f>
      </c>
      <c r="L1294">
        <f>IF('Tree Inventory'!C1294="","",'Tree Inventory'!A1294)</f>
      </c>
    </row>
    <row r="1295" spans="1:12" x14ac:dyDescent="0.25">
      <c r="A1295">
        <f>IF('Tree Inventory'!C1295="","",'Tree Inventory'!C1295)</f>
      </c>
      <c r="B1295">
        <f>IF('Tree Inventory'!C1295="","","Fruit Trees")</f>
      </c>
      <c r="C1295">
        <f>IF('Tree Inventory'!C1295="","",'Tree Inventory'!B1295)</f>
      </c>
      <c r="D1295">
        <f>IF('Tree Inventory'!C1295="","",'Tree Inventory'!E1295)</f>
      </c>
      <c r="E1295">
        <f>IF('Tree Inventory'!C1295="","",'Tree Inventory'!F1295)</f>
      </c>
      <c r="F1295">
        <f>IF('Tree Inventory'!C1295="","",'Tree Inventory'!G1295)</f>
      </c>
      <c r="G1295">
        <f>IF('Tree Inventory'!C1295="","",IF('Tree Inventory'!H1295="","",TEXT('Tree Inventory'!H1295,"yyyy-mm-dd")))</f>
      </c>
      <c r="H1295">
        <f>IF('Tree Inventory'!C1295="","",IF('Tree Inventory'!J1295="Active","active","needs-review"))</f>
      </c>
      <c r="I1295">
        <f>IF('Tree Inventory'!C1295="","",'Tree Inventory'!L1295)</f>
      </c>
      <c r="J1295">
        <f>IF('Tree Inventory'!C1295="","",'Tree Inventory'!D1295)</f>
      </c>
      <c r="K1295">
        <f>IF('Tree Inventory'!C1295="","",'Tree Inventory'!I1295)</f>
      </c>
      <c r="L1295">
        <f>IF('Tree Inventory'!C1295="","",'Tree Inventory'!A1295)</f>
      </c>
    </row>
    <row r="1296" spans="1:12" x14ac:dyDescent="0.25">
      <c r="A1296">
        <f>IF('Tree Inventory'!C1296="","",'Tree Inventory'!C1296)</f>
      </c>
      <c r="B1296">
        <f>IF('Tree Inventory'!C1296="","","Fruit Trees")</f>
      </c>
      <c r="C1296">
        <f>IF('Tree Inventory'!C1296="","",'Tree Inventory'!B1296)</f>
      </c>
      <c r="D1296">
        <f>IF('Tree Inventory'!C1296="","",'Tree Inventory'!E1296)</f>
      </c>
      <c r="E1296">
        <f>IF('Tree Inventory'!C1296="","",'Tree Inventory'!F1296)</f>
      </c>
      <c r="F1296">
        <f>IF('Tree Inventory'!C1296="","",'Tree Inventory'!G1296)</f>
      </c>
      <c r="G1296">
        <f>IF('Tree Inventory'!C1296="","",IF('Tree Inventory'!H1296="","",TEXT('Tree Inventory'!H1296,"yyyy-mm-dd")))</f>
      </c>
      <c r="H1296">
        <f>IF('Tree Inventory'!C1296="","",IF('Tree Inventory'!J1296="Active","active","needs-review"))</f>
      </c>
      <c r="I1296">
        <f>IF('Tree Inventory'!C1296="","",'Tree Inventory'!L1296)</f>
      </c>
      <c r="J1296">
        <f>IF('Tree Inventory'!C1296="","",'Tree Inventory'!D1296)</f>
      </c>
      <c r="K1296">
        <f>IF('Tree Inventory'!C1296="","",'Tree Inventory'!I1296)</f>
      </c>
      <c r="L1296">
        <f>IF('Tree Inventory'!C1296="","",'Tree Inventory'!A1296)</f>
      </c>
    </row>
    <row r="1297" spans="1:12" x14ac:dyDescent="0.25">
      <c r="A1297">
        <f>IF('Tree Inventory'!C1297="","",'Tree Inventory'!C1297)</f>
      </c>
      <c r="B1297">
        <f>IF('Tree Inventory'!C1297="","","Fruit Trees")</f>
      </c>
      <c r="C1297">
        <f>IF('Tree Inventory'!C1297="","",'Tree Inventory'!B1297)</f>
      </c>
      <c r="D1297">
        <f>IF('Tree Inventory'!C1297="","",'Tree Inventory'!E1297)</f>
      </c>
      <c r="E1297">
        <f>IF('Tree Inventory'!C1297="","",'Tree Inventory'!F1297)</f>
      </c>
      <c r="F1297">
        <f>IF('Tree Inventory'!C1297="","",'Tree Inventory'!G1297)</f>
      </c>
      <c r="G1297">
        <f>IF('Tree Inventory'!C1297="","",IF('Tree Inventory'!H1297="","",TEXT('Tree Inventory'!H1297,"yyyy-mm-dd")))</f>
      </c>
      <c r="H1297">
        <f>IF('Tree Inventory'!C1297="","",IF('Tree Inventory'!J1297="Active","active","needs-review"))</f>
      </c>
      <c r="I1297">
        <f>IF('Tree Inventory'!C1297="","",'Tree Inventory'!L1297)</f>
      </c>
      <c r="J1297">
        <f>IF('Tree Inventory'!C1297="","",'Tree Inventory'!D1297)</f>
      </c>
      <c r="K1297">
        <f>IF('Tree Inventory'!C1297="","",'Tree Inventory'!I1297)</f>
      </c>
      <c r="L1297">
        <f>IF('Tree Inventory'!C1297="","",'Tree Inventory'!A1297)</f>
      </c>
    </row>
    <row r="1298" spans="1:12" x14ac:dyDescent="0.25">
      <c r="A1298">
        <f>IF('Tree Inventory'!C1298="","",'Tree Inventory'!C1298)</f>
      </c>
      <c r="B1298">
        <f>IF('Tree Inventory'!C1298="","","Fruit Trees")</f>
      </c>
      <c r="C1298">
        <f>IF('Tree Inventory'!C1298="","",'Tree Inventory'!B1298)</f>
      </c>
      <c r="D1298">
        <f>IF('Tree Inventory'!C1298="","",'Tree Inventory'!E1298)</f>
      </c>
      <c r="E1298">
        <f>IF('Tree Inventory'!C1298="","",'Tree Inventory'!F1298)</f>
      </c>
      <c r="F1298">
        <f>IF('Tree Inventory'!C1298="","",'Tree Inventory'!G1298)</f>
      </c>
      <c r="G1298">
        <f>IF('Tree Inventory'!C1298="","",IF('Tree Inventory'!H1298="","",TEXT('Tree Inventory'!H1298,"yyyy-mm-dd")))</f>
      </c>
      <c r="H1298">
        <f>IF('Tree Inventory'!C1298="","",IF('Tree Inventory'!J1298="Active","active","needs-review"))</f>
      </c>
      <c r="I1298">
        <f>IF('Tree Inventory'!C1298="","",'Tree Inventory'!L1298)</f>
      </c>
      <c r="J1298">
        <f>IF('Tree Inventory'!C1298="","",'Tree Inventory'!D1298)</f>
      </c>
      <c r="K1298">
        <f>IF('Tree Inventory'!C1298="","",'Tree Inventory'!I1298)</f>
      </c>
      <c r="L1298">
        <f>IF('Tree Inventory'!C1298="","",'Tree Inventory'!A1298)</f>
      </c>
    </row>
    <row r="1299" spans="1:12" x14ac:dyDescent="0.25">
      <c r="A1299">
        <f>IF('Tree Inventory'!C1299="","",'Tree Inventory'!C1299)</f>
      </c>
      <c r="B1299">
        <f>IF('Tree Inventory'!C1299="","","Fruit Trees")</f>
      </c>
      <c r="C1299">
        <f>IF('Tree Inventory'!C1299="","",'Tree Inventory'!B1299)</f>
      </c>
      <c r="D1299">
        <f>IF('Tree Inventory'!C1299="","",'Tree Inventory'!E1299)</f>
      </c>
      <c r="E1299">
        <f>IF('Tree Inventory'!C1299="","",'Tree Inventory'!F1299)</f>
      </c>
      <c r="F1299">
        <f>IF('Tree Inventory'!C1299="","",'Tree Inventory'!G1299)</f>
      </c>
      <c r="G1299">
        <f>IF('Tree Inventory'!C1299="","",IF('Tree Inventory'!H1299="","",TEXT('Tree Inventory'!H1299,"yyyy-mm-dd")))</f>
      </c>
      <c r="H1299">
        <f>IF('Tree Inventory'!C1299="","",IF('Tree Inventory'!J1299="Active","active","needs-review"))</f>
      </c>
      <c r="I1299">
        <f>IF('Tree Inventory'!C1299="","",'Tree Inventory'!L1299)</f>
      </c>
      <c r="J1299">
        <f>IF('Tree Inventory'!C1299="","",'Tree Inventory'!D1299)</f>
      </c>
      <c r="K1299">
        <f>IF('Tree Inventory'!C1299="","",'Tree Inventory'!I1299)</f>
      </c>
      <c r="L1299">
        <f>IF('Tree Inventory'!C1299="","",'Tree Inventory'!A1299)</f>
      </c>
    </row>
    <row r="1300" spans="1:12" x14ac:dyDescent="0.25">
      <c r="A1300">
        <f>IF('Tree Inventory'!C1300="","",'Tree Inventory'!C1300)</f>
      </c>
      <c r="B1300">
        <f>IF('Tree Inventory'!C1300="","","Fruit Trees")</f>
      </c>
      <c r="C1300">
        <f>IF('Tree Inventory'!C1300="","",'Tree Inventory'!B1300)</f>
      </c>
      <c r="D1300">
        <f>IF('Tree Inventory'!C1300="","",'Tree Inventory'!E1300)</f>
      </c>
      <c r="E1300">
        <f>IF('Tree Inventory'!C1300="","",'Tree Inventory'!F1300)</f>
      </c>
      <c r="F1300">
        <f>IF('Tree Inventory'!C1300="","",'Tree Inventory'!G1300)</f>
      </c>
      <c r="G1300">
        <f>IF('Tree Inventory'!C1300="","",IF('Tree Inventory'!H1300="","",TEXT('Tree Inventory'!H1300,"yyyy-mm-dd")))</f>
      </c>
      <c r="H1300">
        <f>IF('Tree Inventory'!C1300="","",IF('Tree Inventory'!J1300="Active","active","needs-review"))</f>
      </c>
      <c r="I1300">
        <f>IF('Tree Inventory'!C1300="","",'Tree Inventory'!L1300)</f>
      </c>
      <c r="J1300">
        <f>IF('Tree Inventory'!C1300="","",'Tree Inventory'!D1300)</f>
      </c>
      <c r="K1300">
        <f>IF('Tree Inventory'!C1300="","",'Tree Inventory'!I1300)</f>
      </c>
      <c r="L1300">
        <f>IF('Tree Inventory'!C1300="","",'Tree Inventory'!A1300)</f>
      </c>
    </row>
    <row r="1301" spans="1:12" x14ac:dyDescent="0.25">
      <c r="A1301">
        <f>IF('Tree Inventory'!C1301="","",'Tree Inventory'!C1301)</f>
      </c>
      <c r="B1301">
        <f>IF('Tree Inventory'!C1301="","","Fruit Trees")</f>
      </c>
      <c r="C1301">
        <f>IF('Tree Inventory'!C1301="","",'Tree Inventory'!B1301)</f>
      </c>
      <c r="D1301">
        <f>IF('Tree Inventory'!C1301="","",'Tree Inventory'!E1301)</f>
      </c>
      <c r="E1301">
        <f>IF('Tree Inventory'!C1301="","",'Tree Inventory'!F1301)</f>
      </c>
      <c r="F1301">
        <f>IF('Tree Inventory'!C1301="","",'Tree Inventory'!G1301)</f>
      </c>
      <c r="G1301">
        <f>IF('Tree Inventory'!C1301="","",IF('Tree Inventory'!H1301="","",TEXT('Tree Inventory'!H1301,"yyyy-mm-dd")))</f>
      </c>
      <c r="H1301">
        <f>IF('Tree Inventory'!C1301="","",IF('Tree Inventory'!J1301="Active","active","needs-review"))</f>
      </c>
      <c r="I1301">
        <f>IF('Tree Inventory'!C1301="","",'Tree Inventory'!L1301)</f>
      </c>
      <c r="J1301">
        <f>IF('Tree Inventory'!C1301="","",'Tree Inventory'!D1301)</f>
      </c>
      <c r="K1301">
        <f>IF('Tree Inventory'!C1301="","",'Tree Inventory'!I1301)</f>
      </c>
      <c r="L1301">
        <f>IF('Tree Inventory'!C1301="","",'Tree Inventory'!A1301)</f>
      </c>
    </row>
    <row r="1302" spans="1:12" x14ac:dyDescent="0.25">
      <c r="A1302">
        <f>IF('Tree Inventory'!C1302="","",'Tree Inventory'!C1302)</f>
      </c>
      <c r="B1302">
        <f>IF('Tree Inventory'!C1302="","","Fruit Trees")</f>
      </c>
      <c r="C1302">
        <f>IF('Tree Inventory'!C1302="","",'Tree Inventory'!B1302)</f>
      </c>
      <c r="D1302">
        <f>IF('Tree Inventory'!C1302="","",'Tree Inventory'!E1302)</f>
      </c>
      <c r="E1302">
        <f>IF('Tree Inventory'!C1302="","",'Tree Inventory'!F1302)</f>
      </c>
      <c r="F1302">
        <f>IF('Tree Inventory'!C1302="","",'Tree Inventory'!G1302)</f>
      </c>
      <c r="G1302">
        <f>IF('Tree Inventory'!C1302="","",IF('Tree Inventory'!H1302="","",TEXT('Tree Inventory'!H1302,"yyyy-mm-dd")))</f>
      </c>
      <c r="H1302">
        <f>IF('Tree Inventory'!C1302="","",IF('Tree Inventory'!J1302="Active","active","needs-review"))</f>
      </c>
      <c r="I1302">
        <f>IF('Tree Inventory'!C1302="","",'Tree Inventory'!L1302)</f>
      </c>
      <c r="J1302">
        <f>IF('Tree Inventory'!C1302="","",'Tree Inventory'!D1302)</f>
      </c>
      <c r="K1302">
        <f>IF('Tree Inventory'!C1302="","",'Tree Inventory'!I1302)</f>
      </c>
      <c r="L1302">
        <f>IF('Tree Inventory'!C1302="","",'Tree Inventory'!A1302)</f>
      </c>
    </row>
    <row r="1303" spans="1:12" x14ac:dyDescent="0.25">
      <c r="A1303">
        <f>IF('Tree Inventory'!C1303="","",'Tree Inventory'!C1303)</f>
      </c>
      <c r="B1303">
        <f>IF('Tree Inventory'!C1303="","","Fruit Trees")</f>
      </c>
      <c r="C1303">
        <f>IF('Tree Inventory'!C1303="","",'Tree Inventory'!B1303)</f>
      </c>
      <c r="D1303">
        <f>IF('Tree Inventory'!C1303="","",'Tree Inventory'!E1303)</f>
      </c>
      <c r="E1303">
        <f>IF('Tree Inventory'!C1303="","",'Tree Inventory'!F1303)</f>
      </c>
      <c r="F1303">
        <f>IF('Tree Inventory'!C1303="","",'Tree Inventory'!G1303)</f>
      </c>
      <c r="G1303">
        <f>IF('Tree Inventory'!C1303="","",IF('Tree Inventory'!H1303="","",TEXT('Tree Inventory'!H1303,"yyyy-mm-dd")))</f>
      </c>
      <c r="H1303">
        <f>IF('Tree Inventory'!C1303="","",IF('Tree Inventory'!J1303="Active","active","needs-review"))</f>
      </c>
      <c r="I1303">
        <f>IF('Tree Inventory'!C1303="","",'Tree Inventory'!L1303)</f>
      </c>
      <c r="J1303">
        <f>IF('Tree Inventory'!C1303="","",'Tree Inventory'!D1303)</f>
      </c>
      <c r="K1303">
        <f>IF('Tree Inventory'!C1303="","",'Tree Inventory'!I1303)</f>
      </c>
      <c r="L1303">
        <f>IF('Tree Inventory'!C1303="","",'Tree Inventory'!A1303)</f>
      </c>
    </row>
    <row r="1304" spans="1:12" x14ac:dyDescent="0.25">
      <c r="A1304">
        <f>IF('Tree Inventory'!C1304="","",'Tree Inventory'!C1304)</f>
      </c>
      <c r="B1304">
        <f>IF('Tree Inventory'!C1304="","","Fruit Trees")</f>
      </c>
      <c r="C1304">
        <f>IF('Tree Inventory'!C1304="","",'Tree Inventory'!B1304)</f>
      </c>
      <c r="D1304">
        <f>IF('Tree Inventory'!C1304="","",'Tree Inventory'!E1304)</f>
      </c>
      <c r="E1304">
        <f>IF('Tree Inventory'!C1304="","",'Tree Inventory'!F1304)</f>
      </c>
      <c r="F1304">
        <f>IF('Tree Inventory'!C1304="","",'Tree Inventory'!G1304)</f>
      </c>
      <c r="G1304">
        <f>IF('Tree Inventory'!C1304="","",IF('Tree Inventory'!H1304="","",TEXT('Tree Inventory'!H1304,"yyyy-mm-dd")))</f>
      </c>
      <c r="H1304">
        <f>IF('Tree Inventory'!C1304="","",IF('Tree Inventory'!J1304="Active","active","needs-review"))</f>
      </c>
      <c r="I1304">
        <f>IF('Tree Inventory'!C1304="","",'Tree Inventory'!L1304)</f>
      </c>
      <c r="J1304">
        <f>IF('Tree Inventory'!C1304="","",'Tree Inventory'!D1304)</f>
      </c>
      <c r="K1304">
        <f>IF('Tree Inventory'!C1304="","",'Tree Inventory'!I1304)</f>
      </c>
      <c r="L1304">
        <f>IF('Tree Inventory'!C1304="","",'Tree Inventory'!A1304)</f>
      </c>
    </row>
    <row r="1305" spans="1:12" x14ac:dyDescent="0.25">
      <c r="A1305">
        <f>IF('Tree Inventory'!C1305="","",'Tree Inventory'!C1305)</f>
      </c>
      <c r="B1305">
        <f>IF('Tree Inventory'!C1305="","","Fruit Trees")</f>
      </c>
      <c r="C1305">
        <f>IF('Tree Inventory'!C1305="","",'Tree Inventory'!B1305)</f>
      </c>
      <c r="D1305">
        <f>IF('Tree Inventory'!C1305="","",'Tree Inventory'!E1305)</f>
      </c>
      <c r="E1305">
        <f>IF('Tree Inventory'!C1305="","",'Tree Inventory'!F1305)</f>
      </c>
      <c r="F1305">
        <f>IF('Tree Inventory'!C1305="","",'Tree Inventory'!G1305)</f>
      </c>
      <c r="G1305">
        <f>IF('Tree Inventory'!C1305="","",IF('Tree Inventory'!H1305="","",TEXT('Tree Inventory'!H1305,"yyyy-mm-dd")))</f>
      </c>
      <c r="H1305">
        <f>IF('Tree Inventory'!C1305="","",IF('Tree Inventory'!J1305="Active","active","needs-review"))</f>
      </c>
      <c r="I1305">
        <f>IF('Tree Inventory'!C1305="","",'Tree Inventory'!L1305)</f>
      </c>
      <c r="J1305">
        <f>IF('Tree Inventory'!C1305="","",'Tree Inventory'!D1305)</f>
      </c>
      <c r="K1305">
        <f>IF('Tree Inventory'!C1305="","",'Tree Inventory'!I1305)</f>
      </c>
      <c r="L1305">
        <f>IF('Tree Inventory'!C1305="","",'Tree Inventory'!A1305)</f>
      </c>
    </row>
    <row r="1306" spans="1:12" x14ac:dyDescent="0.25">
      <c r="A1306">
        <f>IF('Tree Inventory'!C1306="","",'Tree Inventory'!C1306)</f>
      </c>
      <c r="B1306">
        <f>IF('Tree Inventory'!C1306="","","Fruit Trees")</f>
      </c>
      <c r="C1306">
        <f>IF('Tree Inventory'!C1306="","",'Tree Inventory'!B1306)</f>
      </c>
      <c r="D1306">
        <f>IF('Tree Inventory'!C1306="","",'Tree Inventory'!E1306)</f>
      </c>
      <c r="E1306">
        <f>IF('Tree Inventory'!C1306="","",'Tree Inventory'!F1306)</f>
      </c>
      <c r="F1306">
        <f>IF('Tree Inventory'!C1306="","",'Tree Inventory'!G1306)</f>
      </c>
      <c r="G1306">
        <f>IF('Tree Inventory'!C1306="","",IF('Tree Inventory'!H1306="","",TEXT('Tree Inventory'!H1306,"yyyy-mm-dd")))</f>
      </c>
      <c r="H1306">
        <f>IF('Tree Inventory'!C1306="","",IF('Tree Inventory'!J1306="Active","active","needs-review"))</f>
      </c>
      <c r="I1306">
        <f>IF('Tree Inventory'!C1306="","",'Tree Inventory'!L1306)</f>
      </c>
      <c r="J1306">
        <f>IF('Tree Inventory'!C1306="","",'Tree Inventory'!D1306)</f>
      </c>
      <c r="K1306">
        <f>IF('Tree Inventory'!C1306="","",'Tree Inventory'!I1306)</f>
      </c>
      <c r="L1306">
        <f>IF('Tree Inventory'!C1306="","",'Tree Inventory'!A1306)</f>
      </c>
    </row>
    <row r="1307" spans="1:12" x14ac:dyDescent="0.25">
      <c r="A1307">
        <f>IF('Tree Inventory'!C1307="","",'Tree Inventory'!C1307)</f>
      </c>
      <c r="B1307">
        <f>IF('Tree Inventory'!C1307="","","Fruit Trees")</f>
      </c>
      <c r="C1307">
        <f>IF('Tree Inventory'!C1307="","",'Tree Inventory'!B1307)</f>
      </c>
      <c r="D1307">
        <f>IF('Tree Inventory'!C1307="","",'Tree Inventory'!E1307)</f>
      </c>
      <c r="E1307">
        <f>IF('Tree Inventory'!C1307="","",'Tree Inventory'!F1307)</f>
      </c>
      <c r="F1307">
        <f>IF('Tree Inventory'!C1307="","",'Tree Inventory'!G1307)</f>
      </c>
      <c r="G1307">
        <f>IF('Tree Inventory'!C1307="","",IF('Tree Inventory'!H1307="","",TEXT('Tree Inventory'!H1307,"yyyy-mm-dd")))</f>
      </c>
      <c r="H1307">
        <f>IF('Tree Inventory'!C1307="","",IF('Tree Inventory'!J1307="Active","active","needs-review"))</f>
      </c>
      <c r="I1307">
        <f>IF('Tree Inventory'!C1307="","",'Tree Inventory'!L1307)</f>
      </c>
      <c r="J1307">
        <f>IF('Tree Inventory'!C1307="","",'Tree Inventory'!D1307)</f>
      </c>
      <c r="K1307">
        <f>IF('Tree Inventory'!C1307="","",'Tree Inventory'!I1307)</f>
      </c>
      <c r="L1307">
        <f>IF('Tree Inventory'!C1307="","",'Tree Inventory'!A1307)</f>
      </c>
    </row>
    <row r="1308" spans="1:12" x14ac:dyDescent="0.25">
      <c r="A1308">
        <f>IF('Tree Inventory'!C1308="","",'Tree Inventory'!C1308)</f>
      </c>
      <c r="B1308">
        <f>IF('Tree Inventory'!C1308="","","Fruit Trees")</f>
      </c>
      <c r="C1308">
        <f>IF('Tree Inventory'!C1308="","",'Tree Inventory'!B1308)</f>
      </c>
      <c r="D1308">
        <f>IF('Tree Inventory'!C1308="","",'Tree Inventory'!E1308)</f>
      </c>
      <c r="E1308">
        <f>IF('Tree Inventory'!C1308="","",'Tree Inventory'!F1308)</f>
      </c>
      <c r="F1308">
        <f>IF('Tree Inventory'!C1308="","",'Tree Inventory'!G1308)</f>
      </c>
      <c r="G1308">
        <f>IF('Tree Inventory'!C1308="","",IF('Tree Inventory'!H1308="","",TEXT('Tree Inventory'!H1308,"yyyy-mm-dd")))</f>
      </c>
      <c r="H1308">
        <f>IF('Tree Inventory'!C1308="","",IF('Tree Inventory'!J1308="Active","active","needs-review"))</f>
      </c>
      <c r="I1308">
        <f>IF('Tree Inventory'!C1308="","",'Tree Inventory'!L1308)</f>
      </c>
      <c r="J1308">
        <f>IF('Tree Inventory'!C1308="","",'Tree Inventory'!D1308)</f>
      </c>
      <c r="K1308">
        <f>IF('Tree Inventory'!C1308="","",'Tree Inventory'!I1308)</f>
      </c>
      <c r="L1308">
        <f>IF('Tree Inventory'!C1308="","",'Tree Inventory'!A1308)</f>
      </c>
    </row>
    <row r="1309" spans="1:12" x14ac:dyDescent="0.25">
      <c r="A1309">
        <f>IF('Tree Inventory'!C1309="","",'Tree Inventory'!C1309)</f>
      </c>
      <c r="B1309">
        <f>IF('Tree Inventory'!C1309="","","Fruit Trees")</f>
      </c>
      <c r="C1309">
        <f>IF('Tree Inventory'!C1309="","",'Tree Inventory'!B1309)</f>
      </c>
      <c r="D1309">
        <f>IF('Tree Inventory'!C1309="","",'Tree Inventory'!E1309)</f>
      </c>
      <c r="E1309">
        <f>IF('Tree Inventory'!C1309="","",'Tree Inventory'!F1309)</f>
      </c>
      <c r="F1309">
        <f>IF('Tree Inventory'!C1309="","",'Tree Inventory'!G1309)</f>
      </c>
      <c r="G1309">
        <f>IF('Tree Inventory'!C1309="","",IF('Tree Inventory'!H1309="","",TEXT('Tree Inventory'!H1309,"yyyy-mm-dd")))</f>
      </c>
      <c r="H1309">
        <f>IF('Tree Inventory'!C1309="","",IF('Tree Inventory'!J1309="Active","active","needs-review"))</f>
      </c>
      <c r="I1309">
        <f>IF('Tree Inventory'!C1309="","",'Tree Inventory'!L1309)</f>
      </c>
      <c r="J1309">
        <f>IF('Tree Inventory'!C1309="","",'Tree Inventory'!D1309)</f>
      </c>
      <c r="K1309">
        <f>IF('Tree Inventory'!C1309="","",'Tree Inventory'!I1309)</f>
      </c>
      <c r="L1309">
        <f>IF('Tree Inventory'!C1309="","",'Tree Inventory'!A1309)</f>
      </c>
    </row>
    <row r="1310" spans="1:12" x14ac:dyDescent="0.25">
      <c r="A1310">
        <f>IF('Tree Inventory'!C1310="","",'Tree Inventory'!C1310)</f>
      </c>
      <c r="B1310">
        <f>IF('Tree Inventory'!C1310="","","Fruit Trees")</f>
      </c>
      <c r="C1310">
        <f>IF('Tree Inventory'!C1310="","",'Tree Inventory'!B1310)</f>
      </c>
      <c r="D1310">
        <f>IF('Tree Inventory'!C1310="","",'Tree Inventory'!E1310)</f>
      </c>
      <c r="E1310">
        <f>IF('Tree Inventory'!C1310="","",'Tree Inventory'!F1310)</f>
      </c>
      <c r="F1310">
        <f>IF('Tree Inventory'!C1310="","",'Tree Inventory'!G1310)</f>
      </c>
      <c r="G1310">
        <f>IF('Tree Inventory'!C1310="","",IF('Tree Inventory'!H1310="","",TEXT('Tree Inventory'!H1310,"yyyy-mm-dd")))</f>
      </c>
      <c r="H1310">
        <f>IF('Tree Inventory'!C1310="","",IF('Tree Inventory'!J1310="Active","active","needs-review"))</f>
      </c>
      <c r="I1310">
        <f>IF('Tree Inventory'!C1310="","",'Tree Inventory'!L1310)</f>
      </c>
      <c r="J1310">
        <f>IF('Tree Inventory'!C1310="","",'Tree Inventory'!D1310)</f>
      </c>
      <c r="K1310">
        <f>IF('Tree Inventory'!C1310="","",'Tree Inventory'!I1310)</f>
      </c>
      <c r="L1310">
        <f>IF('Tree Inventory'!C1310="","",'Tree Inventory'!A1310)</f>
      </c>
    </row>
    <row r="1311" spans="1:12" x14ac:dyDescent="0.25">
      <c r="A1311">
        <f>IF('Tree Inventory'!C1311="","",'Tree Inventory'!C1311)</f>
      </c>
      <c r="B1311">
        <f>IF('Tree Inventory'!C1311="","","Fruit Trees")</f>
      </c>
      <c r="C1311">
        <f>IF('Tree Inventory'!C1311="","",'Tree Inventory'!B1311)</f>
      </c>
      <c r="D1311">
        <f>IF('Tree Inventory'!C1311="","",'Tree Inventory'!E1311)</f>
      </c>
      <c r="E1311">
        <f>IF('Tree Inventory'!C1311="","",'Tree Inventory'!F1311)</f>
      </c>
      <c r="F1311">
        <f>IF('Tree Inventory'!C1311="","",'Tree Inventory'!G1311)</f>
      </c>
      <c r="G1311">
        <f>IF('Tree Inventory'!C1311="","",IF('Tree Inventory'!H1311="","",TEXT('Tree Inventory'!H1311,"yyyy-mm-dd")))</f>
      </c>
      <c r="H1311">
        <f>IF('Tree Inventory'!C1311="","",IF('Tree Inventory'!J1311="Active","active","needs-review"))</f>
      </c>
      <c r="I1311">
        <f>IF('Tree Inventory'!C1311="","",'Tree Inventory'!L1311)</f>
      </c>
      <c r="J1311">
        <f>IF('Tree Inventory'!C1311="","",'Tree Inventory'!D1311)</f>
      </c>
      <c r="K1311">
        <f>IF('Tree Inventory'!C1311="","",'Tree Inventory'!I1311)</f>
      </c>
      <c r="L1311">
        <f>IF('Tree Inventory'!C1311="","",'Tree Inventory'!A1311)</f>
      </c>
    </row>
    <row r="1312" spans="1:12" x14ac:dyDescent="0.25">
      <c r="A1312">
        <f>IF('Tree Inventory'!C1312="","",'Tree Inventory'!C1312)</f>
      </c>
      <c r="B1312">
        <f>IF('Tree Inventory'!C1312="","","Fruit Trees")</f>
      </c>
      <c r="C1312">
        <f>IF('Tree Inventory'!C1312="","",'Tree Inventory'!B1312)</f>
      </c>
      <c r="D1312">
        <f>IF('Tree Inventory'!C1312="","",'Tree Inventory'!E1312)</f>
      </c>
      <c r="E1312">
        <f>IF('Tree Inventory'!C1312="","",'Tree Inventory'!F1312)</f>
      </c>
      <c r="F1312">
        <f>IF('Tree Inventory'!C1312="","",'Tree Inventory'!G1312)</f>
      </c>
      <c r="G1312">
        <f>IF('Tree Inventory'!C1312="","",IF('Tree Inventory'!H1312="","",TEXT('Tree Inventory'!H1312,"yyyy-mm-dd")))</f>
      </c>
      <c r="H1312">
        <f>IF('Tree Inventory'!C1312="","",IF('Tree Inventory'!J1312="Active","active","needs-review"))</f>
      </c>
      <c r="I1312">
        <f>IF('Tree Inventory'!C1312="","",'Tree Inventory'!L1312)</f>
      </c>
      <c r="J1312">
        <f>IF('Tree Inventory'!C1312="","",'Tree Inventory'!D1312)</f>
      </c>
      <c r="K1312">
        <f>IF('Tree Inventory'!C1312="","",'Tree Inventory'!I1312)</f>
      </c>
      <c r="L1312">
        <f>IF('Tree Inventory'!C1312="","",'Tree Inventory'!A1312)</f>
      </c>
    </row>
    <row r="1313" spans="1:12" x14ac:dyDescent="0.25">
      <c r="A1313">
        <f>IF('Tree Inventory'!C1313="","",'Tree Inventory'!C1313)</f>
      </c>
      <c r="B1313">
        <f>IF('Tree Inventory'!C1313="","","Fruit Trees")</f>
      </c>
      <c r="C1313">
        <f>IF('Tree Inventory'!C1313="","",'Tree Inventory'!B1313)</f>
      </c>
      <c r="D1313">
        <f>IF('Tree Inventory'!C1313="","",'Tree Inventory'!E1313)</f>
      </c>
      <c r="E1313">
        <f>IF('Tree Inventory'!C1313="","",'Tree Inventory'!F1313)</f>
      </c>
      <c r="F1313">
        <f>IF('Tree Inventory'!C1313="","",'Tree Inventory'!G1313)</f>
      </c>
      <c r="G1313">
        <f>IF('Tree Inventory'!C1313="","",IF('Tree Inventory'!H1313="","",TEXT('Tree Inventory'!H1313,"yyyy-mm-dd")))</f>
      </c>
      <c r="H1313">
        <f>IF('Tree Inventory'!C1313="","",IF('Tree Inventory'!J1313="Active","active","needs-review"))</f>
      </c>
      <c r="I1313">
        <f>IF('Tree Inventory'!C1313="","",'Tree Inventory'!L1313)</f>
      </c>
      <c r="J1313">
        <f>IF('Tree Inventory'!C1313="","",'Tree Inventory'!D1313)</f>
      </c>
      <c r="K1313">
        <f>IF('Tree Inventory'!C1313="","",'Tree Inventory'!I1313)</f>
      </c>
      <c r="L1313">
        <f>IF('Tree Inventory'!C1313="","",'Tree Inventory'!A1313)</f>
      </c>
    </row>
    <row r="1314" spans="1:12" x14ac:dyDescent="0.25">
      <c r="A1314">
        <f>IF('Tree Inventory'!C1314="","",'Tree Inventory'!C1314)</f>
      </c>
      <c r="B1314">
        <f>IF('Tree Inventory'!C1314="","","Fruit Trees")</f>
      </c>
      <c r="C1314">
        <f>IF('Tree Inventory'!C1314="","",'Tree Inventory'!B1314)</f>
      </c>
      <c r="D1314">
        <f>IF('Tree Inventory'!C1314="","",'Tree Inventory'!E1314)</f>
      </c>
      <c r="E1314">
        <f>IF('Tree Inventory'!C1314="","",'Tree Inventory'!F1314)</f>
      </c>
      <c r="F1314">
        <f>IF('Tree Inventory'!C1314="","",'Tree Inventory'!G1314)</f>
      </c>
      <c r="G1314">
        <f>IF('Tree Inventory'!C1314="","",IF('Tree Inventory'!H1314="","",TEXT('Tree Inventory'!H1314,"yyyy-mm-dd")))</f>
      </c>
      <c r="H1314">
        <f>IF('Tree Inventory'!C1314="","",IF('Tree Inventory'!J1314="Active","active","needs-review"))</f>
      </c>
      <c r="I1314">
        <f>IF('Tree Inventory'!C1314="","",'Tree Inventory'!L1314)</f>
      </c>
      <c r="J1314">
        <f>IF('Tree Inventory'!C1314="","",'Tree Inventory'!D1314)</f>
      </c>
      <c r="K1314">
        <f>IF('Tree Inventory'!C1314="","",'Tree Inventory'!I1314)</f>
      </c>
      <c r="L1314">
        <f>IF('Tree Inventory'!C1314="","",'Tree Inventory'!A1314)</f>
      </c>
    </row>
    <row r="1315" spans="1:12" x14ac:dyDescent="0.25">
      <c r="A1315">
        <f>IF('Tree Inventory'!C1315="","",'Tree Inventory'!C1315)</f>
      </c>
      <c r="B1315">
        <f>IF('Tree Inventory'!C1315="","","Fruit Trees")</f>
      </c>
      <c r="C1315">
        <f>IF('Tree Inventory'!C1315="","",'Tree Inventory'!B1315)</f>
      </c>
      <c r="D1315">
        <f>IF('Tree Inventory'!C1315="","",'Tree Inventory'!E1315)</f>
      </c>
      <c r="E1315">
        <f>IF('Tree Inventory'!C1315="","",'Tree Inventory'!F1315)</f>
      </c>
      <c r="F1315">
        <f>IF('Tree Inventory'!C1315="","",'Tree Inventory'!G1315)</f>
      </c>
      <c r="G1315">
        <f>IF('Tree Inventory'!C1315="","",IF('Tree Inventory'!H1315="","",TEXT('Tree Inventory'!H1315,"yyyy-mm-dd")))</f>
      </c>
      <c r="H1315">
        <f>IF('Tree Inventory'!C1315="","",IF('Tree Inventory'!J1315="Active","active","needs-review"))</f>
      </c>
      <c r="I1315">
        <f>IF('Tree Inventory'!C1315="","",'Tree Inventory'!L1315)</f>
      </c>
      <c r="J1315">
        <f>IF('Tree Inventory'!C1315="","",'Tree Inventory'!D1315)</f>
      </c>
      <c r="K1315">
        <f>IF('Tree Inventory'!C1315="","",'Tree Inventory'!I1315)</f>
      </c>
      <c r="L1315">
        <f>IF('Tree Inventory'!C1315="","",'Tree Inventory'!A1315)</f>
      </c>
    </row>
    <row r="1316" spans="1:12" x14ac:dyDescent="0.25">
      <c r="A1316">
        <f>IF('Tree Inventory'!C1316="","",'Tree Inventory'!C1316)</f>
      </c>
      <c r="B1316">
        <f>IF('Tree Inventory'!C1316="","","Fruit Trees")</f>
      </c>
      <c r="C1316">
        <f>IF('Tree Inventory'!C1316="","",'Tree Inventory'!B1316)</f>
      </c>
      <c r="D1316">
        <f>IF('Tree Inventory'!C1316="","",'Tree Inventory'!E1316)</f>
      </c>
      <c r="E1316">
        <f>IF('Tree Inventory'!C1316="","",'Tree Inventory'!F1316)</f>
      </c>
      <c r="F1316">
        <f>IF('Tree Inventory'!C1316="","",'Tree Inventory'!G1316)</f>
      </c>
      <c r="G1316">
        <f>IF('Tree Inventory'!C1316="","",IF('Tree Inventory'!H1316="","",TEXT('Tree Inventory'!H1316,"yyyy-mm-dd")))</f>
      </c>
      <c r="H1316">
        <f>IF('Tree Inventory'!C1316="","",IF('Tree Inventory'!J1316="Active","active","needs-review"))</f>
      </c>
      <c r="I1316">
        <f>IF('Tree Inventory'!C1316="","",'Tree Inventory'!L1316)</f>
      </c>
      <c r="J1316">
        <f>IF('Tree Inventory'!C1316="","",'Tree Inventory'!D1316)</f>
      </c>
      <c r="K1316">
        <f>IF('Tree Inventory'!C1316="","",'Tree Inventory'!I1316)</f>
      </c>
      <c r="L1316">
        <f>IF('Tree Inventory'!C1316="","",'Tree Inventory'!A1316)</f>
      </c>
    </row>
    <row r="1317" spans="1:12" x14ac:dyDescent="0.25">
      <c r="A1317">
        <f>IF('Tree Inventory'!C1317="","",'Tree Inventory'!C1317)</f>
      </c>
      <c r="B1317">
        <f>IF('Tree Inventory'!C1317="","","Fruit Trees")</f>
      </c>
      <c r="C1317">
        <f>IF('Tree Inventory'!C1317="","",'Tree Inventory'!B1317)</f>
      </c>
      <c r="D1317">
        <f>IF('Tree Inventory'!C1317="","",'Tree Inventory'!E1317)</f>
      </c>
      <c r="E1317">
        <f>IF('Tree Inventory'!C1317="","",'Tree Inventory'!F1317)</f>
      </c>
      <c r="F1317">
        <f>IF('Tree Inventory'!C1317="","",'Tree Inventory'!G1317)</f>
      </c>
      <c r="G1317">
        <f>IF('Tree Inventory'!C1317="","",IF('Tree Inventory'!H1317="","",TEXT('Tree Inventory'!H1317,"yyyy-mm-dd")))</f>
      </c>
      <c r="H1317">
        <f>IF('Tree Inventory'!C1317="","",IF('Tree Inventory'!J1317="Active","active","needs-review"))</f>
      </c>
      <c r="I1317">
        <f>IF('Tree Inventory'!C1317="","",'Tree Inventory'!L1317)</f>
      </c>
      <c r="J1317">
        <f>IF('Tree Inventory'!C1317="","",'Tree Inventory'!D1317)</f>
      </c>
      <c r="K1317">
        <f>IF('Tree Inventory'!C1317="","",'Tree Inventory'!I1317)</f>
      </c>
      <c r="L1317">
        <f>IF('Tree Inventory'!C1317="","",'Tree Inventory'!A1317)</f>
      </c>
    </row>
    <row r="1318" spans="1:12" x14ac:dyDescent="0.25">
      <c r="A1318">
        <f>IF('Tree Inventory'!C1318="","",'Tree Inventory'!C1318)</f>
      </c>
      <c r="B1318">
        <f>IF('Tree Inventory'!C1318="","","Fruit Trees")</f>
      </c>
      <c r="C1318">
        <f>IF('Tree Inventory'!C1318="","",'Tree Inventory'!B1318)</f>
      </c>
      <c r="D1318">
        <f>IF('Tree Inventory'!C1318="","",'Tree Inventory'!E1318)</f>
      </c>
      <c r="E1318">
        <f>IF('Tree Inventory'!C1318="","",'Tree Inventory'!F1318)</f>
      </c>
      <c r="F1318">
        <f>IF('Tree Inventory'!C1318="","",'Tree Inventory'!G1318)</f>
      </c>
      <c r="G1318">
        <f>IF('Tree Inventory'!C1318="","",IF('Tree Inventory'!H1318="","",TEXT('Tree Inventory'!H1318,"yyyy-mm-dd")))</f>
      </c>
      <c r="H1318">
        <f>IF('Tree Inventory'!C1318="","",IF('Tree Inventory'!J1318="Active","active","needs-review"))</f>
      </c>
      <c r="I1318">
        <f>IF('Tree Inventory'!C1318="","",'Tree Inventory'!L1318)</f>
      </c>
      <c r="J1318">
        <f>IF('Tree Inventory'!C1318="","",'Tree Inventory'!D1318)</f>
      </c>
      <c r="K1318">
        <f>IF('Tree Inventory'!C1318="","",'Tree Inventory'!I1318)</f>
      </c>
      <c r="L1318">
        <f>IF('Tree Inventory'!C1318="","",'Tree Inventory'!A1318)</f>
      </c>
    </row>
    <row r="1319" spans="1:12" x14ac:dyDescent="0.25">
      <c r="A1319">
        <f>IF('Tree Inventory'!C1319="","",'Tree Inventory'!C1319)</f>
      </c>
      <c r="B1319">
        <f>IF('Tree Inventory'!C1319="","","Fruit Trees")</f>
      </c>
      <c r="C1319">
        <f>IF('Tree Inventory'!C1319="","",'Tree Inventory'!B1319)</f>
      </c>
      <c r="D1319">
        <f>IF('Tree Inventory'!C1319="","",'Tree Inventory'!E1319)</f>
      </c>
      <c r="E1319">
        <f>IF('Tree Inventory'!C1319="","",'Tree Inventory'!F1319)</f>
      </c>
      <c r="F1319">
        <f>IF('Tree Inventory'!C1319="","",'Tree Inventory'!G1319)</f>
      </c>
      <c r="G1319">
        <f>IF('Tree Inventory'!C1319="","",IF('Tree Inventory'!H1319="","",TEXT('Tree Inventory'!H1319,"yyyy-mm-dd")))</f>
      </c>
      <c r="H1319">
        <f>IF('Tree Inventory'!C1319="","",IF('Tree Inventory'!J1319="Active","active","needs-review"))</f>
      </c>
      <c r="I1319">
        <f>IF('Tree Inventory'!C1319="","",'Tree Inventory'!L1319)</f>
      </c>
      <c r="J1319">
        <f>IF('Tree Inventory'!C1319="","",'Tree Inventory'!D1319)</f>
      </c>
      <c r="K1319">
        <f>IF('Tree Inventory'!C1319="","",'Tree Inventory'!I1319)</f>
      </c>
      <c r="L1319">
        <f>IF('Tree Inventory'!C1319="","",'Tree Inventory'!A1319)</f>
      </c>
    </row>
    <row r="1320" spans="1:12" x14ac:dyDescent="0.25">
      <c r="A1320">
        <f>IF('Tree Inventory'!C1320="","",'Tree Inventory'!C1320)</f>
      </c>
      <c r="B1320">
        <f>IF('Tree Inventory'!C1320="","","Fruit Trees")</f>
      </c>
      <c r="C1320">
        <f>IF('Tree Inventory'!C1320="","",'Tree Inventory'!B1320)</f>
      </c>
      <c r="D1320">
        <f>IF('Tree Inventory'!C1320="","",'Tree Inventory'!E1320)</f>
      </c>
      <c r="E1320">
        <f>IF('Tree Inventory'!C1320="","",'Tree Inventory'!F1320)</f>
      </c>
      <c r="F1320">
        <f>IF('Tree Inventory'!C1320="","",'Tree Inventory'!G1320)</f>
      </c>
      <c r="G1320">
        <f>IF('Tree Inventory'!C1320="","",IF('Tree Inventory'!H1320="","",TEXT('Tree Inventory'!H1320,"yyyy-mm-dd")))</f>
      </c>
      <c r="H1320">
        <f>IF('Tree Inventory'!C1320="","",IF('Tree Inventory'!J1320="Active","active","needs-review"))</f>
      </c>
      <c r="I1320">
        <f>IF('Tree Inventory'!C1320="","",'Tree Inventory'!L1320)</f>
      </c>
      <c r="J1320">
        <f>IF('Tree Inventory'!C1320="","",'Tree Inventory'!D1320)</f>
      </c>
      <c r="K1320">
        <f>IF('Tree Inventory'!C1320="","",'Tree Inventory'!I1320)</f>
      </c>
      <c r="L1320">
        <f>IF('Tree Inventory'!C1320="","",'Tree Inventory'!A1320)</f>
      </c>
    </row>
    <row r="1321" spans="1:12" x14ac:dyDescent="0.25">
      <c r="A1321">
        <f>IF('Tree Inventory'!C1321="","",'Tree Inventory'!C1321)</f>
      </c>
      <c r="B1321">
        <f>IF('Tree Inventory'!C1321="","","Fruit Trees")</f>
      </c>
      <c r="C1321">
        <f>IF('Tree Inventory'!C1321="","",'Tree Inventory'!B1321)</f>
      </c>
      <c r="D1321">
        <f>IF('Tree Inventory'!C1321="","",'Tree Inventory'!E1321)</f>
      </c>
      <c r="E1321">
        <f>IF('Tree Inventory'!C1321="","",'Tree Inventory'!F1321)</f>
      </c>
      <c r="F1321">
        <f>IF('Tree Inventory'!C1321="","",'Tree Inventory'!G1321)</f>
      </c>
      <c r="G1321">
        <f>IF('Tree Inventory'!C1321="","",IF('Tree Inventory'!H1321="","",TEXT('Tree Inventory'!H1321,"yyyy-mm-dd")))</f>
      </c>
      <c r="H1321">
        <f>IF('Tree Inventory'!C1321="","",IF('Tree Inventory'!J1321="Active","active","needs-review"))</f>
      </c>
      <c r="I1321">
        <f>IF('Tree Inventory'!C1321="","",'Tree Inventory'!L1321)</f>
      </c>
      <c r="J1321">
        <f>IF('Tree Inventory'!C1321="","",'Tree Inventory'!D1321)</f>
      </c>
      <c r="K1321">
        <f>IF('Tree Inventory'!C1321="","",'Tree Inventory'!I1321)</f>
      </c>
      <c r="L1321">
        <f>IF('Tree Inventory'!C1321="","",'Tree Inventory'!A1321)</f>
      </c>
    </row>
    <row r="1322" spans="1:12" x14ac:dyDescent="0.25">
      <c r="A1322">
        <f>IF('Tree Inventory'!C1322="","",'Tree Inventory'!C1322)</f>
      </c>
      <c r="B1322">
        <f>IF('Tree Inventory'!C1322="","","Fruit Trees")</f>
      </c>
      <c r="C1322">
        <f>IF('Tree Inventory'!C1322="","",'Tree Inventory'!B1322)</f>
      </c>
      <c r="D1322">
        <f>IF('Tree Inventory'!C1322="","",'Tree Inventory'!E1322)</f>
      </c>
      <c r="E1322">
        <f>IF('Tree Inventory'!C1322="","",'Tree Inventory'!F1322)</f>
      </c>
      <c r="F1322">
        <f>IF('Tree Inventory'!C1322="","",'Tree Inventory'!G1322)</f>
      </c>
      <c r="G1322">
        <f>IF('Tree Inventory'!C1322="","",IF('Tree Inventory'!H1322="","",TEXT('Tree Inventory'!H1322,"yyyy-mm-dd")))</f>
      </c>
      <c r="H1322">
        <f>IF('Tree Inventory'!C1322="","",IF('Tree Inventory'!J1322="Active","active","needs-review"))</f>
      </c>
      <c r="I1322">
        <f>IF('Tree Inventory'!C1322="","",'Tree Inventory'!L1322)</f>
      </c>
      <c r="J1322">
        <f>IF('Tree Inventory'!C1322="","",'Tree Inventory'!D1322)</f>
      </c>
      <c r="K1322">
        <f>IF('Tree Inventory'!C1322="","",'Tree Inventory'!I1322)</f>
      </c>
      <c r="L1322">
        <f>IF('Tree Inventory'!C1322="","",'Tree Inventory'!A1322)</f>
      </c>
    </row>
    <row r="1323" spans="1:12" x14ac:dyDescent="0.25">
      <c r="A1323">
        <f>IF('Tree Inventory'!C1323="","",'Tree Inventory'!C1323)</f>
      </c>
      <c r="B1323">
        <f>IF('Tree Inventory'!C1323="","","Fruit Trees")</f>
      </c>
      <c r="C1323">
        <f>IF('Tree Inventory'!C1323="","",'Tree Inventory'!B1323)</f>
      </c>
      <c r="D1323">
        <f>IF('Tree Inventory'!C1323="","",'Tree Inventory'!E1323)</f>
      </c>
      <c r="E1323">
        <f>IF('Tree Inventory'!C1323="","",'Tree Inventory'!F1323)</f>
      </c>
      <c r="F1323">
        <f>IF('Tree Inventory'!C1323="","",'Tree Inventory'!G1323)</f>
      </c>
      <c r="G1323">
        <f>IF('Tree Inventory'!C1323="","",IF('Tree Inventory'!H1323="","",TEXT('Tree Inventory'!H1323,"yyyy-mm-dd")))</f>
      </c>
      <c r="H1323">
        <f>IF('Tree Inventory'!C1323="","",IF('Tree Inventory'!J1323="Active","active","needs-review"))</f>
      </c>
      <c r="I1323">
        <f>IF('Tree Inventory'!C1323="","",'Tree Inventory'!L1323)</f>
      </c>
      <c r="J1323">
        <f>IF('Tree Inventory'!C1323="","",'Tree Inventory'!D1323)</f>
      </c>
      <c r="K1323">
        <f>IF('Tree Inventory'!C1323="","",'Tree Inventory'!I1323)</f>
      </c>
      <c r="L1323">
        <f>IF('Tree Inventory'!C1323="","",'Tree Inventory'!A1323)</f>
      </c>
    </row>
    <row r="1324" spans="1:12" x14ac:dyDescent="0.25">
      <c r="A1324">
        <f>IF('Tree Inventory'!C1324="","",'Tree Inventory'!C1324)</f>
      </c>
      <c r="B1324">
        <f>IF('Tree Inventory'!C1324="","","Fruit Trees")</f>
      </c>
      <c r="C1324">
        <f>IF('Tree Inventory'!C1324="","",'Tree Inventory'!B1324)</f>
      </c>
      <c r="D1324">
        <f>IF('Tree Inventory'!C1324="","",'Tree Inventory'!E1324)</f>
      </c>
      <c r="E1324">
        <f>IF('Tree Inventory'!C1324="","",'Tree Inventory'!F1324)</f>
      </c>
      <c r="F1324">
        <f>IF('Tree Inventory'!C1324="","",'Tree Inventory'!G1324)</f>
      </c>
      <c r="G1324">
        <f>IF('Tree Inventory'!C1324="","",IF('Tree Inventory'!H1324="","",TEXT('Tree Inventory'!H1324,"yyyy-mm-dd")))</f>
      </c>
      <c r="H1324">
        <f>IF('Tree Inventory'!C1324="","",IF('Tree Inventory'!J1324="Active","active","needs-review"))</f>
      </c>
      <c r="I1324">
        <f>IF('Tree Inventory'!C1324="","",'Tree Inventory'!L1324)</f>
      </c>
      <c r="J1324">
        <f>IF('Tree Inventory'!C1324="","",'Tree Inventory'!D1324)</f>
      </c>
      <c r="K1324">
        <f>IF('Tree Inventory'!C1324="","",'Tree Inventory'!I1324)</f>
      </c>
      <c r="L1324">
        <f>IF('Tree Inventory'!C1324="","",'Tree Inventory'!A1324)</f>
      </c>
    </row>
    <row r="1325" spans="1:12" x14ac:dyDescent="0.25">
      <c r="A1325">
        <f>IF('Tree Inventory'!C1325="","",'Tree Inventory'!C1325)</f>
      </c>
      <c r="B1325">
        <f>IF('Tree Inventory'!C1325="","","Fruit Trees")</f>
      </c>
      <c r="C1325">
        <f>IF('Tree Inventory'!C1325="","",'Tree Inventory'!B1325)</f>
      </c>
      <c r="D1325">
        <f>IF('Tree Inventory'!C1325="","",'Tree Inventory'!E1325)</f>
      </c>
      <c r="E1325">
        <f>IF('Tree Inventory'!C1325="","",'Tree Inventory'!F1325)</f>
      </c>
      <c r="F1325">
        <f>IF('Tree Inventory'!C1325="","",'Tree Inventory'!G1325)</f>
      </c>
      <c r="G1325">
        <f>IF('Tree Inventory'!C1325="","",IF('Tree Inventory'!H1325="","",TEXT('Tree Inventory'!H1325,"yyyy-mm-dd")))</f>
      </c>
      <c r="H1325">
        <f>IF('Tree Inventory'!C1325="","",IF('Tree Inventory'!J1325="Active","active","needs-review"))</f>
      </c>
      <c r="I1325">
        <f>IF('Tree Inventory'!C1325="","",'Tree Inventory'!L1325)</f>
      </c>
      <c r="J1325">
        <f>IF('Tree Inventory'!C1325="","",'Tree Inventory'!D1325)</f>
      </c>
      <c r="K1325">
        <f>IF('Tree Inventory'!C1325="","",'Tree Inventory'!I1325)</f>
      </c>
      <c r="L1325">
        <f>IF('Tree Inventory'!C1325="","",'Tree Inventory'!A1325)</f>
      </c>
    </row>
    <row r="1326" spans="1:12" x14ac:dyDescent="0.25">
      <c r="A1326">
        <f>IF('Tree Inventory'!C1326="","",'Tree Inventory'!C1326)</f>
      </c>
      <c r="B1326">
        <f>IF('Tree Inventory'!C1326="","","Fruit Trees")</f>
      </c>
      <c r="C1326">
        <f>IF('Tree Inventory'!C1326="","",'Tree Inventory'!B1326)</f>
      </c>
      <c r="D1326">
        <f>IF('Tree Inventory'!C1326="","",'Tree Inventory'!E1326)</f>
      </c>
      <c r="E1326">
        <f>IF('Tree Inventory'!C1326="","",'Tree Inventory'!F1326)</f>
      </c>
      <c r="F1326">
        <f>IF('Tree Inventory'!C1326="","",'Tree Inventory'!G1326)</f>
      </c>
      <c r="G1326">
        <f>IF('Tree Inventory'!C1326="","",IF('Tree Inventory'!H1326="","",TEXT('Tree Inventory'!H1326,"yyyy-mm-dd")))</f>
      </c>
      <c r="H1326">
        <f>IF('Tree Inventory'!C1326="","",IF('Tree Inventory'!J1326="Active","active","needs-review"))</f>
      </c>
      <c r="I1326">
        <f>IF('Tree Inventory'!C1326="","",'Tree Inventory'!L1326)</f>
      </c>
      <c r="J1326">
        <f>IF('Tree Inventory'!C1326="","",'Tree Inventory'!D1326)</f>
      </c>
      <c r="K1326">
        <f>IF('Tree Inventory'!C1326="","",'Tree Inventory'!I1326)</f>
      </c>
      <c r="L1326">
        <f>IF('Tree Inventory'!C1326="","",'Tree Inventory'!A1326)</f>
      </c>
    </row>
    <row r="1327" spans="1:12" x14ac:dyDescent="0.25">
      <c r="A1327">
        <f>IF('Tree Inventory'!C1327="","",'Tree Inventory'!C1327)</f>
      </c>
      <c r="B1327">
        <f>IF('Tree Inventory'!C1327="","","Fruit Trees")</f>
      </c>
      <c r="C1327">
        <f>IF('Tree Inventory'!C1327="","",'Tree Inventory'!B1327)</f>
      </c>
      <c r="D1327">
        <f>IF('Tree Inventory'!C1327="","",'Tree Inventory'!E1327)</f>
      </c>
      <c r="E1327">
        <f>IF('Tree Inventory'!C1327="","",'Tree Inventory'!F1327)</f>
      </c>
      <c r="F1327">
        <f>IF('Tree Inventory'!C1327="","",'Tree Inventory'!G1327)</f>
      </c>
      <c r="G1327">
        <f>IF('Tree Inventory'!C1327="","",IF('Tree Inventory'!H1327="","",TEXT('Tree Inventory'!H1327,"yyyy-mm-dd")))</f>
      </c>
      <c r="H1327">
        <f>IF('Tree Inventory'!C1327="","",IF('Tree Inventory'!J1327="Active","active","needs-review"))</f>
      </c>
      <c r="I1327">
        <f>IF('Tree Inventory'!C1327="","",'Tree Inventory'!L1327)</f>
      </c>
      <c r="J1327">
        <f>IF('Tree Inventory'!C1327="","",'Tree Inventory'!D1327)</f>
      </c>
      <c r="K1327">
        <f>IF('Tree Inventory'!C1327="","",'Tree Inventory'!I1327)</f>
      </c>
      <c r="L1327">
        <f>IF('Tree Inventory'!C1327="","",'Tree Inventory'!A1327)</f>
      </c>
    </row>
    <row r="1328" spans="1:12" x14ac:dyDescent="0.25">
      <c r="A1328">
        <f>IF('Tree Inventory'!C1328="","",'Tree Inventory'!C1328)</f>
      </c>
      <c r="B1328">
        <f>IF('Tree Inventory'!C1328="","","Fruit Trees")</f>
      </c>
      <c r="C1328">
        <f>IF('Tree Inventory'!C1328="","",'Tree Inventory'!B1328)</f>
      </c>
      <c r="D1328">
        <f>IF('Tree Inventory'!C1328="","",'Tree Inventory'!E1328)</f>
      </c>
      <c r="E1328">
        <f>IF('Tree Inventory'!C1328="","",'Tree Inventory'!F1328)</f>
      </c>
      <c r="F1328">
        <f>IF('Tree Inventory'!C1328="","",'Tree Inventory'!G1328)</f>
      </c>
      <c r="G1328">
        <f>IF('Tree Inventory'!C1328="","",IF('Tree Inventory'!H1328="","",TEXT('Tree Inventory'!H1328,"yyyy-mm-dd")))</f>
      </c>
      <c r="H1328">
        <f>IF('Tree Inventory'!C1328="","",IF('Tree Inventory'!J1328="Active","active","needs-review"))</f>
      </c>
      <c r="I1328">
        <f>IF('Tree Inventory'!C1328="","",'Tree Inventory'!L1328)</f>
      </c>
      <c r="J1328">
        <f>IF('Tree Inventory'!C1328="","",'Tree Inventory'!D1328)</f>
      </c>
      <c r="K1328">
        <f>IF('Tree Inventory'!C1328="","",'Tree Inventory'!I1328)</f>
      </c>
      <c r="L1328">
        <f>IF('Tree Inventory'!C1328="","",'Tree Inventory'!A1328)</f>
      </c>
    </row>
    <row r="1329" spans="1:12" x14ac:dyDescent="0.25">
      <c r="A1329">
        <f>IF('Tree Inventory'!C1329="","",'Tree Inventory'!C1329)</f>
      </c>
      <c r="B1329">
        <f>IF('Tree Inventory'!C1329="","","Fruit Trees")</f>
      </c>
      <c r="C1329">
        <f>IF('Tree Inventory'!C1329="","",'Tree Inventory'!B1329)</f>
      </c>
      <c r="D1329">
        <f>IF('Tree Inventory'!C1329="","",'Tree Inventory'!E1329)</f>
      </c>
      <c r="E1329">
        <f>IF('Tree Inventory'!C1329="","",'Tree Inventory'!F1329)</f>
      </c>
      <c r="F1329">
        <f>IF('Tree Inventory'!C1329="","",'Tree Inventory'!G1329)</f>
      </c>
      <c r="G1329">
        <f>IF('Tree Inventory'!C1329="","",IF('Tree Inventory'!H1329="","",TEXT('Tree Inventory'!H1329,"yyyy-mm-dd")))</f>
      </c>
      <c r="H1329">
        <f>IF('Tree Inventory'!C1329="","",IF('Tree Inventory'!J1329="Active","active","needs-review"))</f>
      </c>
      <c r="I1329">
        <f>IF('Tree Inventory'!C1329="","",'Tree Inventory'!L1329)</f>
      </c>
      <c r="J1329">
        <f>IF('Tree Inventory'!C1329="","",'Tree Inventory'!D1329)</f>
      </c>
      <c r="K1329">
        <f>IF('Tree Inventory'!C1329="","",'Tree Inventory'!I1329)</f>
      </c>
      <c r="L1329">
        <f>IF('Tree Inventory'!C1329="","",'Tree Inventory'!A1329)</f>
      </c>
    </row>
    <row r="1330" spans="1:12" x14ac:dyDescent="0.25">
      <c r="A1330">
        <f>IF('Tree Inventory'!C1330="","",'Tree Inventory'!C1330)</f>
      </c>
      <c r="B1330">
        <f>IF('Tree Inventory'!C1330="","","Fruit Trees")</f>
      </c>
      <c r="C1330">
        <f>IF('Tree Inventory'!C1330="","",'Tree Inventory'!B1330)</f>
      </c>
      <c r="D1330">
        <f>IF('Tree Inventory'!C1330="","",'Tree Inventory'!E1330)</f>
      </c>
      <c r="E1330">
        <f>IF('Tree Inventory'!C1330="","",'Tree Inventory'!F1330)</f>
      </c>
      <c r="F1330">
        <f>IF('Tree Inventory'!C1330="","",'Tree Inventory'!G1330)</f>
      </c>
      <c r="G1330">
        <f>IF('Tree Inventory'!C1330="","",IF('Tree Inventory'!H1330="","",TEXT('Tree Inventory'!H1330,"yyyy-mm-dd")))</f>
      </c>
      <c r="H1330">
        <f>IF('Tree Inventory'!C1330="","",IF('Tree Inventory'!J1330="Active","active","needs-review"))</f>
      </c>
      <c r="I1330">
        <f>IF('Tree Inventory'!C1330="","",'Tree Inventory'!L1330)</f>
      </c>
      <c r="J1330">
        <f>IF('Tree Inventory'!C1330="","",'Tree Inventory'!D1330)</f>
      </c>
      <c r="K1330">
        <f>IF('Tree Inventory'!C1330="","",'Tree Inventory'!I1330)</f>
      </c>
      <c r="L1330">
        <f>IF('Tree Inventory'!C1330="","",'Tree Inventory'!A1330)</f>
      </c>
    </row>
    <row r="1331" spans="1:12" x14ac:dyDescent="0.25">
      <c r="A1331">
        <f>IF('Tree Inventory'!C1331="","",'Tree Inventory'!C1331)</f>
      </c>
      <c r="B1331">
        <f>IF('Tree Inventory'!C1331="","","Fruit Trees")</f>
      </c>
      <c r="C1331">
        <f>IF('Tree Inventory'!C1331="","",'Tree Inventory'!B1331)</f>
      </c>
      <c r="D1331">
        <f>IF('Tree Inventory'!C1331="","",'Tree Inventory'!E1331)</f>
      </c>
      <c r="E1331">
        <f>IF('Tree Inventory'!C1331="","",'Tree Inventory'!F1331)</f>
      </c>
      <c r="F1331">
        <f>IF('Tree Inventory'!C1331="","",'Tree Inventory'!G1331)</f>
      </c>
      <c r="G1331">
        <f>IF('Tree Inventory'!C1331="","",IF('Tree Inventory'!H1331="","",TEXT('Tree Inventory'!H1331,"yyyy-mm-dd")))</f>
      </c>
      <c r="H1331">
        <f>IF('Tree Inventory'!C1331="","",IF('Tree Inventory'!J1331="Active","active","needs-review"))</f>
      </c>
      <c r="I1331">
        <f>IF('Tree Inventory'!C1331="","",'Tree Inventory'!L1331)</f>
      </c>
      <c r="J1331">
        <f>IF('Tree Inventory'!C1331="","",'Tree Inventory'!D1331)</f>
      </c>
      <c r="K1331">
        <f>IF('Tree Inventory'!C1331="","",'Tree Inventory'!I1331)</f>
      </c>
      <c r="L1331">
        <f>IF('Tree Inventory'!C1331="","",'Tree Inventory'!A1331)</f>
      </c>
    </row>
    <row r="1332" spans="1:12" x14ac:dyDescent="0.25">
      <c r="A1332">
        <f>IF('Tree Inventory'!C1332="","",'Tree Inventory'!C1332)</f>
      </c>
      <c r="B1332">
        <f>IF('Tree Inventory'!C1332="","","Fruit Trees")</f>
      </c>
      <c r="C1332">
        <f>IF('Tree Inventory'!C1332="","",'Tree Inventory'!B1332)</f>
      </c>
      <c r="D1332">
        <f>IF('Tree Inventory'!C1332="","",'Tree Inventory'!E1332)</f>
      </c>
      <c r="E1332">
        <f>IF('Tree Inventory'!C1332="","",'Tree Inventory'!F1332)</f>
      </c>
      <c r="F1332">
        <f>IF('Tree Inventory'!C1332="","",'Tree Inventory'!G1332)</f>
      </c>
      <c r="G1332">
        <f>IF('Tree Inventory'!C1332="","",IF('Tree Inventory'!H1332="","",TEXT('Tree Inventory'!H1332,"yyyy-mm-dd")))</f>
      </c>
      <c r="H1332">
        <f>IF('Tree Inventory'!C1332="","",IF('Tree Inventory'!J1332="Active","active","needs-review"))</f>
      </c>
      <c r="I1332">
        <f>IF('Tree Inventory'!C1332="","",'Tree Inventory'!L1332)</f>
      </c>
      <c r="J1332">
        <f>IF('Tree Inventory'!C1332="","",'Tree Inventory'!D1332)</f>
      </c>
      <c r="K1332">
        <f>IF('Tree Inventory'!C1332="","",'Tree Inventory'!I1332)</f>
      </c>
      <c r="L1332">
        <f>IF('Tree Inventory'!C1332="","",'Tree Inventory'!A1332)</f>
      </c>
    </row>
    <row r="1333" spans="1:12" x14ac:dyDescent="0.25">
      <c r="A1333">
        <f>IF('Tree Inventory'!C1333="","",'Tree Inventory'!C1333)</f>
      </c>
      <c r="B1333">
        <f>IF('Tree Inventory'!C1333="","","Fruit Trees")</f>
      </c>
      <c r="C1333">
        <f>IF('Tree Inventory'!C1333="","",'Tree Inventory'!B1333)</f>
      </c>
      <c r="D1333">
        <f>IF('Tree Inventory'!C1333="","",'Tree Inventory'!E1333)</f>
      </c>
      <c r="E1333">
        <f>IF('Tree Inventory'!C1333="","",'Tree Inventory'!F1333)</f>
      </c>
      <c r="F1333">
        <f>IF('Tree Inventory'!C1333="","",'Tree Inventory'!G1333)</f>
      </c>
      <c r="G1333">
        <f>IF('Tree Inventory'!C1333="","",IF('Tree Inventory'!H1333="","",TEXT('Tree Inventory'!H1333,"yyyy-mm-dd")))</f>
      </c>
      <c r="H1333">
        <f>IF('Tree Inventory'!C1333="","",IF('Tree Inventory'!J1333="Active","active","needs-review"))</f>
      </c>
      <c r="I1333">
        <f>IF('Tree Inventory'!C1333="","",'Tree Inventory'!L1333)</f>
      </c>
      <c r="J1333">
        <f>IF('Tree Inventory'!C1333="","",'Tree Inventory'!D1333)</f>
      </c>
      <c r="K1333">
        <f>IF('Tree Inventory'!C1333="","",'Tree Inventory'!I1333)</f>
      </c>
      <c r="L1333">
        <f>IF('Tree Inventory'!C1333="","",'Tree Inventory'!A1333)</f>
      </c>
    </row>
    <row r="1334" spans="1:12" x14ac:dyDescent="0.25">
      <c r="A1334">
        <f>IF('Tree Inventory'!C1334="","",'Tree Inventory'!C1334)</f>
      </c>
      <c r="B1334">
        <f>IF('Tree Inventory'!C1334="","","Fruit Trees")</f>
      </c>
      <c r="C1334">
        <f>IF('Tree Inventory'!C1334="","",'Tree Inventory'!B1334)</f>
      </c>
      <c r="D1334">
        <f>IF('Tree Inventory'!C1334="","",'Tree Inventory'!E1334)</f>
      </c>
      <c r="E1334">
        <f>IF('Tree Inventory'!C1334="","",'Tree Inventory'!F1334)</f>
      </c>
      <c r="F1334">
        <f>IF('Tree Inventory'!C1334="","",'Tree Inventory'!G1334)</f>
      </c>
      <c r="G1334">
        <f>IF('Tree Inventory'!C1334="","",IF('Tree Inventory'!H1334="","",TEXT('Tree Inventory'!H1334,"yyyy-mm-dd")))</f>
      </c>
      <c r="H1334">
        <f>IF('Tree Inventory'!C1334="","",IF('Tree Inventory'!J1334="Active","active","needs-review"))</f>
      </c>
      <c r="I1334">
        <f>IF('Tree Inventory'!C1334="","",'Tree Inventory'!L1334)</f>
      </c>
      <c r="J1334">
        <f>IF('Tree Inventory'!C1334="","",'Tree Inventory'!D1334)</f>
      </c>
      <c r="K1334">
        <f>IF('Tree Inventory'!C1334="","",'Tree Inventory'!I1334)</f>
      </c>
      <c r="L1334">
        <f>IF('Tree Inventory'!C1334="","",'Tree Inventory'!A1334)</f>
      </c>
    </row>
    <row r="1335" spans="1:12" x14ac:dyDescent="0.25">
      <c r="A1335">
        <f>IF('Tree Inventory'!C1335="","",'Tree Inventory'!C1335)</f>
      </c>
      <c r="B1335">
        <f>IF('Tree Inventory'!C1335="","","Fruit Trees")</f>
      </c>
      <c r="C1335">
        <f>IF('Tree Inventory'!C1335="","",'Tree Inventory'!B1335)</f>
      </c>
      <c r="D1335">
        <f>IF('Tree Inventory'!C1335="","",'Tree Inventory'!E1335)</f>
      </c>
      <c r="E1335">
        <f>IF('Tree Inventory'!C1335="","",'Tree Inventory'!F1335)</f>
      </c>
      <c r="F1335">
        <f>IF('Tree Inventory'!C1335="","",'Tree Inventory'!G1335)</f>
      </c>
      <c r="G1335">
        <f>IF('Tree Inventory'!C1335="","",IF('Tree Inventory'!H1335="","",TEXT('Tree Inventory'!H1335,"yyyy-mm-dd")))</f>
      </c>
      <c r="H1335">
        <f>IF('Tree Inventory'!C1335="","",IF('Tree Inventory'!J1335="Active","active","needs-review"))</f>
      </c>
      <c r="I1335">
        <f>IF('Tree Inventory'!C1335="","",'Tree Inventory'!L1335)</f>
      </c>
      <c r="J1335">
        <f>IF('Tree Inventory'!C1335="","",'Tree Inventory'!D1335)</f>
      </c>
      <c r="K1335">
        <f>IF('Tree Inventory'!C1335="","",'Tree Inventory'!I1335)</f>
      </c>
      <c r="L1335">
        <f>IF('Tree Inventory'!C1335="","",'Tree Inventory'!A1335)</f>
      </c>
    </row>
    <row r="1336" spans="1:12" x14ac:dyDescent="0.25">
      <c r="A1336">
        <f>IF('Tree Inventory'!C1336="","",'Tree Inventory'!C1336)</f>
      </c>
      <c r="B1336">
        <f>IF('Tree Inventory'!C1336="","","Fruit Trees")</f>
      </c>
      <c r="C1336">
        <f>IF('Tree Inventory'!C1336="","",'Tree Inventory'!B1336)</f>
      </c>
      <c r="D1336">
        <f>IF('Tree Inventory'!C1336="","",'Tree Inventory'!E1336)</f>
      </c>
      <c r="E1336">
        <f>IF('Tree Inventory'!C1336="","",'Tree Inventory'!F1336)</f>
      </c>
      <c r="F1336">
        <f>IF('Tree Inventory'!C1336="","",'Tree Inventory'!G1336)</f>
      </c>
      <c r="G1336">
        <f>IF('Tree Inventory'!C1336="","",IF('Tree Inventory'!H1336="","",TEXT('Tree Inventory'!H1336,"yyyy-mm-dd")))</f>
      </c>
      <c r="H1336">
        <f>IF('Tree Inventory'!C1336="","",IF('Tree Inventory'!J1336="Active","active","needs-review"))</f>
      </c>
      <c r="I1336">
        <f>IF('Tree Inventory'!C1336="","",'Tree Inventory'!L1336)</f>
      </c>
      <c r="J1336">
        <f>IF('Tree Inventory'!C1336="","",'Tree Inventory'!D1336)</f>
      </c>
      <c r="K1336">
        <f>IF('Tree Inventory'!C1336="","",'Tree Inventory'!I1336)</f>
      </c>
      <c r="L1336">
        <f>IF('Tree Inventory'!C1336="","",'Tree Inventory'!A1336)</f>
      </c>
    </row>
    <row r="1337" spans="1:12" x14ac:dyDescent="0.25">
      <c r="A1337">
        <f>IF('Tree Inventory'!C1337="","",'Tree Inventory'!C1337)</f>
      </c>
      <c r="B1337">
        <f>IF('Tree Inventory'!C1337="","","Fruit Trees")</f>
      </c>
      <c r="C1337">
        <f>IF('Tree Inventory'!C1337="","",'Tree Inventory'!B1337)</f>
      </c>
      <c r="D1337">
        <f>IF('Tree Inventory'!C1337="","",'Tree Inventory'!E1337)</f>
      </c>
      <c r="E1337">
        <f>IF('Tree Inventory'!C1337="","",'Tree Inventory'!F1337)</f>
      </c>
      <c r="F1337">
        <f>IF('Tree Inventory'!C1337="","",'Tree Inventory'!G1337)</f>
      </c>
      <c r="G1337">
        <f>IF('Tree Inventory'!C1337="","",IF('Tree Inventory'!H1337="","",TEXT('Tree Inventory'!H1337,"yyyy-mm-dd")))</f>
      </c>
      <c r="H1337">
        <f>IF('Tree Inventory'!C1337="","",IF('Tree Inventory'!J1337="Active","active","needs-review"))</f>
      </c>
      <c r="I1337">
        <f>IF('Tree Inventory'!C1337="","",'Tree Inventory'!L1337)</f>
      </c>
      <c r="J1337">
        <f>IF('Tree Inventory'!C1337="","",'Tree Inventory'!D1337)</f>
      </c>
      <c r="K1337">
        <f>IF('Tree Inventory'!C1337="","",'Tree Inventory'!I1337)</f>
      </c>
      <c r="L1337">
        <f>IF('Tree Inventory'!C1337="","",'Tree Inventory'!A1337)</f>
      </c>
    </row>
    <row r="1338" spans="1:12" x14ac:dyDescent="0.25">
      <c r="A1338">
        <f>IF('Tree Inventory'!C1338="","",'Tree Inventory'!C1338)</f>
      </c>
      <c r="B1338">
        <f>IF('Tree Inventory'!C1338="","","Fruit Trees")</f>
      </c>
      <c r="C1338">
        <f>IF('Tree Inventory'!C1338="","",'Tree Inventory'!B1338)</f>
      </c>
      <c r="D1338">
        <f>IF('Tree Inventory'!C1338="","",'Tree Inventory'!E1338)</f>
      </c>
      <c r="E1338">
        <f>IF('Tree Inventory'!C1338="","",'Tree Inventory'!F1338)</f>
      </c>
      <c r="F1338">
        <f>IF('Tree Inventory'!C1338="","",'Tree Inventory'!G1338)</f>
      </c>
      <c r="G1338">
        <f>IF('Tree Inventory'!C1338="","",IF('Tree Inventory'!H1338="","",TEXT('Tree Inventory'!H1338,"yyyy-mm-dd")))</f>
      </c>
      <c r="H1338">
        <f>IF('Tree Inventory'!C1338="","",IF('Tree Inventory'!J1338="Active","active","needs-review"))</f>
      </c>
      <c r="I1338">
        <f>IF('Tree Inventory'!C1338="","",'Tree Inventory'!L1338)</f>
      </c>
      <c r="J1338">
        <f>IF('Tree Inventory'!C1338="","",'Tree Inventory'!D1338)</f>
      </c>
      <c r="K1338">
        <f>IF('Tree Inventory'!C1338="","",'Tree Inventory'!I1338)</f>
      </c>
      <c r="L1338">
        <f>IF('Tree Inventory'!C1338="","",'Tree Inventory'!A1338)</f>
      </c>
    </row>
    <row r="1339" spans="1:12" x14ac:dyDescent="0.25">
      <c r="A1339">
        <f>IF('Tree Inventory'!C1339="","",'Tree Inventory'!C1339)</f>
      </c>
      <c r="B1339">
        <f>IF('Tree Inventory'!C1339="","","Fruit Trees")</f>
      </c>
      <c r="C1339">
        <f>IF('Tree Inventory'!C1339="","",'Tree Inventory'!B1339)</f>
      </c>
      <c r="D1339">
        <f>IF('Tree Inventory'!C1339="","",'Tree Inventory'!E1339)</f>
      </c>
      <c r="E1339">
        <f>IF('Tree Inventory'!C1339="","",'Tree Inventory'!F1339)</f>
      </c>
      <c r="F1339">
        <f>IF('Tree Inventory'!C1339="","",'Tree Inventory'!G1339)</f>
      </c>
      <c r="G1339">
        <f>IF('Tree Inventory'!C1339="","",IF('Tree Inventory'!H1339="","",TEXT('Tree Inventory'!H1339,"yyyy-mm-dd")))</f>
      </c>
      <c r="H1339">
        <f>IF('Tree Inventory'!C1339="","",IF('Tree Inventory'!J1339="Active","active","needs-review"))</f>
      </c>
      <c r="I1339">
        <f>IF('Tree Inventory'!C1339="","",'Tree Inventory'!L1339)</f>
      </c>
      <c r="J1339">
        <f>IF('Tree Inventory'!C1339="","",'Tree Inventory'!D1339)</f>
      </c>
      <c r="K1339">
        <f>IF('Tree Inventory'!C1339="","",'Tree Inventory'!I1339)</f>
      </c>
      <c r="L1339">
        <f>IF('Tree Inventory'!C1339="","",'Tree Inventory'!A1339)</f>
      </c>
    </row>
    <row r="1340" spans="1:12" x14ac:dyDescent="0.25">
      <c r="A1340">
        <f>IF('Tree Inventory'!C1340="","",'Tree Inventory'!C1340)</f>
      </c>
      <c r="B1340">
        <f>IF('Tree Inventory'!C1340="","","Fruit Trees")</f>
      </c>
      <c r="C1340">
        <f>IF('Tree Inventory'!C1340="","",'Tree Inventory'!B1340)</f>
      </c>
      <c r="D1340">
        <f>IF('Tree Inventory'!C1340="","",'Tree Inventory'!E1340)</f>
      </c>
      <c r="E1340">
        <f>IF('Tree Inventory'!C1340="","",'Tree Inventory'!F1340)</f>
      </c>
      <c r="F1340">
        <f>IF('Tree Inventory'!C1340="","",'Tree Inventory'!G1340)</f>
      </c>
      <c r="G1340">
        <f>IF('Tree Inventory'!C1340="","",IF('Tree Inventory'!H1340="","",TEXT('Tree Inventory'!H1340,"yyyy-mm-dd")))</f>
      </c>
      <c r="H1340">
        <f>IF('Tree Inventory'!C1340="","",IF('Tree Inventory'!J1340="Active","active","needs-review"))</f>
      </c>
      <c r="I1340">
        <f>IF('Tree Inventory'!C1340="","",'Tree Inventory'!L1340)</f>
      </c>
      <c r="J1340">
        <f>IF('Tree Inventory'!C1340="","",'Tree Inventory'!D1340)</f>
      </c>
      <c r="K1340">
        <f>IF('Tree Inventory'!C1340="","",'Tree Inventory'!I1340)</f>
      </c>
      <c r="L1340">
        <f>IF('Tree Inventory'!C1340="","",'Tree Inventory'!A1340)</f>
      </c>
    </row>
    <row r="1341" spans="1:12" x14ac:dyDescent="0.25">
      <c r="A1341">
        <f>IF('Tree Inventory'!C1341="","",'Tree Inventory'!C1341)</f>
      </c>
      <c r="B1341">
        <f>IF('Tree Inventory'!C1341="","","Fruit Trees")</f>
      </c>
      <c r="C1341">
        <f>IF('Tree Inventory'!C1341="","",'Tree Inventory'!B1341)</f>
      </c>
      <c r="D1341">
        <f>IF('Tree Inventory'!C1341="","",'Tree Inventory'!E1341)</f>
      </c>
      <c r="E1341">
        <f>IF('Tree Inventory'!C1341="","",'Tree Inventory'!F1341)</f>
      </c>
      <c r="F1341">
        <f>IF('Tree Inventory'!C1341="","",'Tree Inventory'!G1341)</f>
      </c>
      <c r="G1341">
        <f>IF('Tree Inventory'!C1341="","",IF('Tree Inventory'!H1341="","",TEXT('Tree Inventory'!H1341,"yyyy-mm-dd")))</f>
      </c>
      <c r="H1341">
        <f>IF('Tree Inventory'!C1341="","",IF('Tree Inventory'!J1341="Active","active","needs-review"))</f>
      </c>
      <c r="I1341">
        <f>IF('Tree Inventory'!C1341="","",'Tree Inventory'!L1341)</f>
      </c>
      <c r="J1341">
        <f>IF('Tree Inventory'!C1341="","",'Tree Inventory'!D1341)</f>
      </c>
      <c r="K1341">
        <f>IF('Tree Inventory'!C1341="","",'Tree Inventory'!I1341)</f>
      </c>
      <c r="L1341">
        <f>IF('Tree Inventory'!C1341="","",'Tree Inventory'!A1341)</f>
      </c>
    </row>
    <row r="1342" spans="1:12" x14ac:dyDescent="0.25">
      <c r="A1342">
        <f>IF('Tree Inventory'!C1342="","",'Tree Inventory'!C1342)</f>
      </c>
      <c r="B1342">
        <f>IF('Tree Inventory'!C1342="","","Fruit Trees")</f>
      </c>
      <c r="C1342">
        <f>IF('Tree Inventory'!C1342="","",'Tree Inventory'!B1342)</f>
      </c>
      <c r="D1342">
        <f>IF('Tree Inventory'!C1342="","",'Tree Inventory'!E1342)</f>
      </c>
      <c r="E1342">
        <f>IF('Tree Inventory'!C1342="","",'Tree Inventory'!F1342)</f>
      </c>
      <c r="F1342">
        <f>IF('Tree Inventory'!C1342="","",'Tree Inventory'!G1342)</f>
      </c>
      <c r="G1342">
        <f>IF('Tree Inventory'!C1342="","",IF('Tree Inventory'!H1342="","",TEXT('Tree Inventory'!H1342,"yyyy-mm-dd")))</f>
      </c>
      <c r="H1342">
        <f>IF('Tree Inventory'!C1342="","",IF('Tree Inventory'!J1342="Active","active","needs-review"))</f>
      </c>
      <c r="I1342">
        <f>IF('Tree Inventory'!C1342="","",'Tree Inventory'!L1342)</f>
      </c>
      <c r="J1342">
        <f>IF('Tree Inventory'!C1342="","",'Tree Inventory'!D1342)</f>
      </c>
      <c r="K1342">
        <f>IF('Tree Inventory'!C1342="","",'Tree Inventory'!I1342)</f>
      </c>
      <c r="L1342">
        <f>IF('Tree Inventory'!C1342="","",'Tree Inventory'!A1342)</f>
      </c>
    </row>
    <row r="1343" spans="1:12" x14ac:dyDescent="0.25">
      <c r="A1343">
        <f>IF('Tree Inventory'!C1343="","",'Tree Inventory'!C1343)</f>
      </c>
      <c r="B1343">
        <f>IF('Tree Inventory'!C1343="","","Fruit Trees")</f>
      </c>
      <c r="C1343">
        <f>IF('Tree Inventory'!C1343="","",'Tree Inventory'!B1343)</f>
      </c>
      <c r="D1343">
        <f>IF('Tree Inventory'!C1343="","",'Tree Inventory'!E1343)</f>
      </c>
      <c r="E1343">
        <f>IF('Tree Inventory'!C1343="","",'Tree Inventory'!F1343)</f>
      </c>
      <c r="F1343">
        <f>IF('Tree Inventory'!C1343="","",'Tree Inventory'!G1343)</f>
      </c>
      <c r="G1343">
        <f>IF('Tree Inventory'!C1343="","",IF('Tree Inventory'!H1343="","",TEXT('Tree Inventory'!H1343,"yyyy-mm-dd")))</f>
      </c>
      <c r="H1343">
        <f>IF('Tree Inventory'!C1343="","",IF('Tree Inventory'!J1343="Active","active","needs-review"))</f>
      </c>
      <c r="I1343">
        <f>IF('Tree Inventory'!C1343="","",'Tree Inventory'!L1343)</f>
      </c>
      <c r="J1343">
        <f>IF('Tree Inventory'!C1343="","",'Tree Inventory'!D1343)</f>
      </c>
      <c r="K1343">
        <f>IF('Tree Inventory'!C1343="","",'Tree Inventory'!I1343)</f>
      </c>
      <c r="L1343">
        <f>IF('Tree Inventory'!C1343="","",'Tree Inventory'!A1343)</f>
      </c>
    </row>
    <row r="1344" spans="1:12" x14ac:dyDescent="0.25">
      <c r="A1344">
        <f>IF('Tree Inventory'!C1344="","",'Tree Inventory'!C1344)</f>
      </c>
      <c r="B1344">
        <f>IF('Tree Inventory'!C1344="","","Fruit Trees")</f>
      </c>
      <c r="C1344">
        <f>IF('Tree Inventory'!C1344="","",'Tree Inventory'!B1344)</f>
      </c>
      <c r="D1344">
        <f>IF('Tree Inventory'!C1344="","",'Tree Inventory'!E1344)</f>
      </c>
      <c r="E1344">
        <f>IF('Tree Inventory'!C1344="","",'Tree Inventory'!F1344)</f>
      </c>
      <c r="F1344">
        <f>IF('Tree Inventory'!C1344="","",'Tree Inventory'!G1344)</f>
      </c>
      <c r="G1344">
        <f>IF('Tree Inventory'!C1344="","",IF('Tree Inventory'!H1344="","",TEXT('Tree Inventory'!H1344,"yyyy-mm-dd")))</f>
      </c>
      <c r="H1344">
        <f>IF('Tree Inventory'!C1344="","",IF('Tree Inventory'!J1344="Active","active","needs-review"))</f>
      </c>
      <c r="I1344">
        <f>IF('Tree Inventory'!C1344="","",'Tree Inventory'!L1344)</f>
      </c>
      <c r="J1344">
        <f>IF('Tree Inventory'!C1344="","",'Tree Inventory'!D1344)</f>
      </c>
      <c r="K1344">
        <f>IF('Tree Inventory'!C1344="","",'Tree Inventory'!I1344)</f>
      </c>
      <c r="L1344">
        <f>IF('Tree Inventory'!C1344="","",'Tree Inventory'!A1344)</f>
      </c>
    </row>
    <row r="1345" spans="1:12" x14ac:dyDescent="0.25">
      <c r="A1345">
        <f>IF('Tree Inventory'!C1345="","",'Tree Inventory'!C1345)</f>
      </c>
      <c r="B1345">
        <f>IF('Tree Inventory'!C1345="","","Fruit Trees")</f>
      </c>
      <c r="C1345">
        <f>IF('Tree Inventory'!C1345="","",'Tree Inventory'!B1345)</f>
      </c>
      <c r="D1345">
        <f>IF('Tree Inventory'!C1345="","",'Tree Inventory'!E1345)</f>
      </c>
      <c r="E1345">
        <f>IF('Tree Inventory'!C1345="","",'Tree Inventory'!F1345)</f>
      </c>
      <c r="F1345">
        <f>IF('Tree Inventory'!C1345="","",'Tree Inventory'!G1345)</f>
      </c>
      <c r="G1345">
        <f>IF('Tree Inventory'!C1345="","",IF('Tree Inventory'!H1345="","",TEXT('Tree Inventory'!H1345,"yyyy-mm-dd")))</f>
      </c>
      <c r="H1345">
        <f>IF('Tree Inventory'!C1345="","",IF('Tree Inventory'!J1345="Active","active","needs-review"))</f>
      </c>
      <c r="I1345">
        <f>IF('Tree Inventory'!C1345="","",'Tree Inventory'!L1345)</f>
      </c>
      <c r="J1345">
        <f>IF('Tree Inventory'!C1345="","",'Tree Inventory'!D1345)</f>
      </c>
      <c r="K1345">
        <f>IF('Tree Inventory'!C1345="","",'Tree Inventory'!I1345)</f>
      </c>
      <c r="L1345">
        <f>IF('Tree Inventory'!C1345="","",'Tree Inventory'!A1345)</f>
      </c>
    </row>
    <row r="1346" spans="1:12" x14ac:dyDescent="0.25">
      <c r="A1346">
        <f>IF('Tree Inventory'!C1346="","",'Tree Inventory'!C1346)</f>
      </c>
      <c r="B1346">
        <f>IF('Tree Inventory'!C1346="","","Fruit Trees")</f>
      </c>
      <c r="C1346">
        <f>IF('Tree Inventory'!C1346="","",'Tree Inventory'!B1346)</f>
      </c>
      <c r="D1346">
        <f>IF('Tree Inventory'!C1346="","",'Tree Inventory'!E1346)</f>
      </c>
      <c r="E1346">
        <f>IF('Tree Inventory'!C1346="","",'Tree Inventory'!F1346)</f>
      </c>
      <c r="F1346">
        <f>IF('Tree Inventory'!C1346="","",'Tree Inventory'!G1346)</f>
      </c>
      <c r="G1346">
        <f>IF('Tree Inventory'!C1346="","",IF('Tree Inventory'!H1346="","",TEXT('Tree Inventory'!H1346,"yyyy-mm-dd")))</f>
      </c>
      <c r="H1346">
        <f>IF('Tree Inventory'!C1346="","",IF('Tree Inventory'!J1346="Active","active","needs-review"))</f>
      </c>
      <c r="I1346">
        <f>IF('Tree Inventory'!C1346="","",'Tree Inventory'!L1346)</f>
      </c>
      <c r="J1346">
        <f>IF('Tree Inventory'!C1346="","",'Tree Inventory'!D1346)</f>
      </c>
      <c r="K1346">
        <f>IF('Tree Inventory'!C1346="","",'Tree Inventory'!I1346)</f>
      </c>
      <c r="L1346">
        <f>IF('Tree Inventory'!C1346="","",'Tree Inventory'!A1346)</f>
      </c>
    </row>
    <row r="1347" spans="1:12" x14ac:dyDescent="0.25">
      <c r="A1347">
        <f>IF('Tree Inventory'!C1347="","",'Tree Inventory'!C1347)</f>
      </c>
      <c r="B1347">
        <f>IF('Tree Inventory'!C1347="","","Fruit Trees")</f>
      </c>
      <c r="C1347">
        <f>IF('Tree Inventory'!C1347="","",'Tree Inventory'!B1347)</f>
      </c>
      <c r="D1347">
        <f>IF('Tree Inventory'!C1347="","",'Tree Inventory'!E1347)</f>
      </c>
      <c r="E1347">
        <f>IF('Tree Inventory'!C1347="","",'Tree Inventory'!F1347)</f>
      </c>
      <c r="F1347">
        <f>IF('Tree Inventory'!C1347="","",'Tree Inventory'!G1347)</f>
      </c>
      <c r="G1347">
        <f>IF('Tree Inventory'!C1347="","",IF('Tree Inventory'!H1347="","",TEXT('Tree Inventory'!H1347,"yyyy-mm-dd")))</f>
      </c>
      <c r="H1347">
        <f>IF('Tree Inventory'!C1347="","",IF('Tree Inventory'!J1347="Active","active","needs-review"))</f>
      </c>
      <c r="I1347">
        <f>IF('Tree Inventory'!C1347="","",'Tree Inventory'!L1347)</f>
      </c>
      <c r="J1347">
        <f>IF('Tree Inventory'!C1347="","",'Tree Inventory'!D1347)</f>
      </c>
      <c r="K1347">
        <f>IF('Tree Inventory'!C1347="","",'Tree Inventory'!I1347)</f>
      </c>
      <c r="L1347">
        <f>IF('Tree Inventory'!C1347="","",'Tree Inventory'!A1347)</f>
      </c>
    </row>
    <row r="1348" spans="1:12" x14ac:dyDescent="0.25">
      <c r="A1348">
        <f>IF('Tree Inventory'!C1348="","",'Tree Inventory'!C1348)</f>
      </c>
      <c r="B1348">
        <f>IF('Tree Inventory'!C1348="","","Fruit Trees")</f>
      </c>
      <c r="C1348">
        <f>IF('Tree Inventory'!C1348="","",'Tree Inventory'!B1348)</f>
      </c>
      <c r="D1348">
        <f>IF('Tree Inventory'!C1348="","",'Tree Inventory'!E1348)</f>
      </c>
      <c r="E1348">
        <f>IF('Tree Inventory'!C1348="","",'Tree Inventory'!F1348)</f>
      </c>
      <c r="F1348">
        <f>IF('Tree Inventory'!C1348="","",'Tree Inventory'!G1348)</f>
      </c>
      <c r="G1348">
        <f>IF('Tree Inventory'!C1348="","",IF('Tree Inventory'!H1348="","",TEXT('Tree Inventory'!H1348,"yyyy-mm-dd")))</f>
      </c>
      <c r="H1348">
        <f>IF('Tree Inventory'!C1348="","",IF('Tree Inventory'!J1348="Active","active","needs-review"))</f>
      </c>
      <c r="I1348">
        <f>IF('Tree Inventory'!C1348="","",'Tree Inventory'!L1348)</f>
      </c>
      <c r="J1348">
        <f>IF('Tree Inventory'!C1348="","",'Tree Inventory'!D1348)</f>
      </c>
      <c r="K1348">
        <f>IF('Tree Inventory'!C1348="","",'Tree Inventory'!I1348)</f>
      </c>
      <c r="L1348">
        <f>IF('Tree Inventory'!C1348="","",'Tree Inventory'!A1348)</f>
      </c>
    </row>
    <row r="1349" spans="1:12" x14ac:dyDescent="0.25">
      <c r="A1349">
        <f>IF('Tree Inventory'!C1349="","",'Tree Inventory'!C1349)</f>
      </c>
      <c r="B1349">
        <f>IF('Tree Inventory'!C1349="","","Fruit Trees")</f>
      </c>
      <c r="C1349">
        <f>IF('Tree Inventory'!C1349="","",'Tree Inventory'!B1349)</f>
      </c>
      <c r="D1349">
        <f>IF('Tree Inventory'!C1349="","",'Tree Inventory'!E1349)</f>
      </c>
      <c r="E1349">
        <f>IF('Tree Inventory'!C1349="","",'Tree Inventory'!F1349)</f>
      </c>
      <c r="F1349">
        <f>IF('Tree Inventory'!C1349="","",'Tree Inventory'!G1349)</f>
      </c>
      <c r="G1349">
        <f>IF('Tree Inventory'!C1349="","",IF('Tree Inventory'!H1349="","",TEXT('Tree Inventory'!H1349,"yyyy-mm-dd")))</f>
      </c>
      <c r="H1349">
        <f>IF('Tree Inventory'!C1349="","",IF('Tree Inventory'!J1349="Active","active","needs-review"))</f>
      </c>
      <c r="I1349">
        <f>IF('Tree Inventory'!C1349="","",'Tree Inventory'!L1349)</f>
      </c>
      <c r="J1349">
        <f>IF('Tree Inventory'!C1349="","",'Tree Inventory'!D1349)</f>
      </c>
      <c r="K1349">
        <f>IF('Tree Inventory'!C1349="","",'Tree Inventory'!I1349)</f>
      </c>
      <c r="L1349">
        <f>IF('Tree Inventory'!C1349="","",'Tree Inventory'!A1349)</f>
      </c>
    </row>
    <row r="1350" spans="1:12" x14ac:dyDescent="0.25">
      <c r="A1350">
        <f>IF('Tree Inventory'!C1350="","",'Tree Inventory'!C1350)</f>
      </c>
      <c r="B1350">
        <f>IF('Tree Inventory'!C1350="","","Fruit Trees")</f>
      </c>
      <c r="C1350">
        <f>IF('Tree Inventory'!C1350="","",'Tree Inventory'!B1350)</f>
      </c>
      <c r="D1350">
        <f>IF('Tree Inventory'!C1350="","",'Tree Inventory'!E1350)</f>
      </c>
      <c r="E1350">
        <f>IF('Tree Inventory'!C1350="","",'Tree Inventory'!F1350)</f>
      </c>
      <c r="F1350">
        <f>IF('Tree Inventory'!C1350="","",'Tree Inventory'!G1350)</f>
      </c>
      <c r="G1350">
        <f>IF('Tree Inventory'!C1350="","",IF('Tree Inventory'!H1350="","",TEXT('Tree Inventory'!H1350,"yyyy-mm-dd")))</f>
      </c>
      <c r="H1350">
        <f>IF('Tree Inventory'!C1350="","",IF('Tree Inventory'!J1350="Active","active","needs-review"))</f>
      </c>
      <c r="I1350">
        <f>IF('Tree Inventory'!C1350="","",'Tree Inventory'!L1350)</f>
      </c>
      <c r="J1350">
        <f>IF('Tree Inventory'!C1350="","",'Tree Inventory'!D1350)</f>
      </c>
      <c r="K1350">
        <f>IF('Tree Inventory'!C1350="","",'Tree Inventory'!I1350)</f>
      </c>
      <c r="L1350">
        <f>IF('Tree Inventory'!C1350="","",'Tree Inventory'!A1350)</f>
      </c>
    </row>
    <row r="1351" spans="1:12" x14ac:dyDescent="0.25">
      <c r="A1351">
        <f>IF('Tree Inventory'!C1351="","",'Tree Inventory'!C1351)</f>
      </c>
      <c r="B1351">
        <f>IF('Tree Inventory'!C1351="","","Fruit Trees")</f>
      </c>
      <c r="C1351">
        <f>IF('Tree Inventory'!C1351="","",'Tree Inventory'!B1351)</f>
      </c>
      <c r="D1351">
        <f>IF('Tree Inventory'!C1351="","",'Tree Inventory'!E1351)</f>
      </c>
      <c r="E1351">
        <f>IF('Tree Inventory'!C1351="","",'Tree Inventory'!F1351)</f>
      </c>
      <c r="F1351">
        <f>IF('Tree Inventory'!C1351="","",'Tree Inventory'!G1351)</f>
      </c>
      <c r="G1351">
        <f>IF('Tree Inventory'!C1351="","",IF('Tree Inventory'!H1351="","",TEXT('Tree Inventory'!H1351,"yyyy-mm-dd")))</f>
      </c>
      <c r="H1351">
        <f>IF('Tree Inventory'!C1351="","",IF('Tree Inventory'!J1351="Active","active","needs-review"))</f>
      </c>
      <c r="I1351">
        <f>IF('Tree Inventory'!C1351="","",'Tree Inventory'!L1351)</f>
      </c>
      <c r="J1351">
        <f>IF('Tree Inventory'!C1351="","",'Tree Inventory'!D1351)</f>
      </c>
      <c r="K1351">
        <f>IF('Tree Inventory'!C1351="","",'Tree Inventory'!I1351)</f>
      </c>
      <c r="L1351">
        <f>IF('Tree Inventory'!C1351="","",'Tree Inventory'!A1351)</f>
      </c>
    </row>
    <row r="1352" spans="1:12" x14ac:dyDescent="0.25">
      <c r="A1352">
        <f>IF('Tree Inventory'!C1352="","",'Tree Inventory'!C1352)</f>
      </c>
      <c r="B1352">
        <f>IF('Tree Inventory'!C1352="","","Fruit Trees")</f>
      </c>
      <c r="C1352">
        <f>IF('Tree Inventory'!C1352="","",'Tree Inventory'!B1352)</f>
      </c>
      <c r="D1352">
        <f>IF('Tree Inventory'!C1352="","",'Tree Inventory'!E1352)</f>
      </c>
      <c r="E1352">
        <f>IF('Tree Inventory'!C1352="","",'Tree Inventory'!F1352)</f>
      </c>
      <c r="F1352">
        <f>IF('Tree Inventory'!C1352="","",'Tree Inventory'!G1352)</f>
      </c>
      <c r="G1352">
        <f>IF('Tree Inventory'!C1352="","",IF('Tree Inventory'!H1352="","",TEXT('Tree Inventory'!H1352,"yyyy-mm-dd")))</f>
      </c>
      <c r="H1352">
        <f>IF('Tree Inventory'!C1352="","",IF('Tree Inventory'!J1352="Active","active","needs-review"))</f>
      </c>
      <c r="I1352">
        <f>IF('Tree Inventory'!C1352="","",'Tree Inventory'!L1352)</f>
      </c>
      <c r="J1352">
        <f>IF('Tree Inventory'!C1352="","",'Tree Inventory'!D1352)</f>
      </c>
      <c r="K1352">
        <f>IF('Tree Inventory'!C1352="","",'Tree Inventory'!I1352)</f>
      </c>
      <c r="L1352">
        <f>IF('Tree Inventory'!C1352="","",'Tree Inventory'!A1352)</f>
      </c>
    </row>
    <row r="1353" spans="1:12" x14ac:dyDescent="0.25">
      <c r="A1353">
        <f>IF('Tree Inventory'!C1353="","",'Tree Inventory'!C1353)</f>
      </c>
      <c r="B1353">
        <f>IF('Tree Inventory'!C1353="","","Fruit Trees")</f>
      </c>
      <c r="C1353">
        <f>IF('Tree Inventory'!C1353="","",'Tree Inventory'!B1353)</f>
      </c>
      <c r="D1353">
        <f>IF('Tree Inventory'!C1353="","",'Tree Inventory'!E1353)</f>
      </c>
      <c r="E1353">
        <f>IF('Tree Inventory'!C1353="","",'Tree Inventory'!F1353)</f>
      </c>
      <c r="F1353">
        <f>IF('Tree Inventory'!C1353="","",'Tree Inventory'!G1353)</f>
      </c>
      <c r="G1353">
        <f>IF('Tree Inventory'!C1353="","",IF('Tree Inventory'!H1353="","",TEXT('Tree Inventory'!H1353,"yyyy-mm-dd")))</f>
      </c>
      <c r="H1353">
        <f>IF('Tree Inventory'!C1353="","",IF('Tree Inventory'!J1353="Active","active","needs-review"))</f>
      </c>
      <c r="I1353">
        <f>IF('Tree Inventory'!C1353="","",'Tree Inventory'!L1353)</f>
      </c>
      <c r="J1353">
        <f>IF('Tree Inventory'!C1353="","",'Tree Inventory'!D1353)</f>
      </c>
      <c r="K1353">
        <f>IF('Tree Inventory'!C1353="","",'Tree Inventory'!I1353)</f>
      </c>
      <c r="L1353">
        <f>IF('Tree Inventory'!C1353="","",'Tree Inventory'!A1353)</f>
      </c>
    </row>
    <row r="1354" spans="1:12" x14ac:dyDescent="0.25">
      <c r="A1354">
        <f>IF('Tree Inventory'!C1354="","",'Tree Inventory'!C1354)</f>
      </c>
      <c r="B1354">
        <f>IF('Tree Inventory'!C1354="","","Fruit Trees")</f>
      </c>
      <c r="C1354">
        <f>IF('Tree Inventory'!C1354="","",'Tree Inventory'!B1354)</f>
      </c>
      <c r="D1354">
        <f>IF('Tree Inventory'!C1354="","",'Tree Inventory'!E1354)</f>
      </c>
      <c r="E1354">
        <f>IF('Tree Inventory'!C1354="","",'Tree Inventory'!F1354)</f>
      </c>
      <c r="F1354">
        <f>IF('Tree Inventory'!C1354="","",'Tree Inventory'!G1354)</f>
      </c>
      <c r="G1354">
        <f>IF('Tree Inventory'!C1354="","",IF('Tree Inventory'!H1354="","",TEXT('Tree Inventory'!H1354,"yyyy-mm-dd")))</f>
      </c>
      <c r="H1354">
        <f>IF('Tree Inventory'!C1354="","",IF('Tree Inventory'!J1354="Active","active","needs-review"))</f>
      </c>
      <c r="I1354">
        <f>IF('Tree Inventory'!C1354="","",'Tree Inventory'!L1354)</f>
      </c>
      <c r="J1354">
        <f>IF('Tree Inventory'!C1354="","",'Tree Inventory'!D1354)</f>
      </c>
      <c r="K1354">
        <f>IF('Tree Inventory'!C1354="","",'Tree Inventory'!I1354)</f>
      </c>
      <c r="L1354">
        <f>IF('Tree Inventory'!C1354="","",'Tree Inventory'!A1354)</f>
      </c>
    </row>
    <row r="1355" spans="1:12" x14ac:dyDescent="0.25">
      <c r="A1355">
        <f>IF('Tree Inventory'!C1355="","",'Tree Inventory'!C1355)</f>
      </c>
      <c r="B1355">
        <f>IF('Tree Inventory'!C1355="","","Fruit Trees")</f>
      </c>
      <c r="C1355">
        <f>IF('Tree Inventory'!C1355="","",'Tree Inventory'!B1355)</f>
      </c>
      <c r="D1355">
        <f>IF('Tree Inventory'!C1355="","",'Tree Inventory'!E1355)</f>
      </c>
      <c r="E1355">
        <f>IF('Tree Inventory'!C1355="","",'Tree Inventory'!F1355)</f>
      </c>
      <c r="F1355">
        <f>IF('Tree Inventory'!C1355="","",'Tree Inventory'!G1355)</f>
      </c>
      <c r="G1355">
        <f>IF('Tree Inventory'!C1355="","",IF('Tree Inventory'!H1355="","",TEXT('Tree Inventory'!H1355,"yyyy-mm-dd")))</f>
      </c>
      <c r="H1355">
        <f>IF('Tree Inventory'!C1355="","",IF('Tree Inventory'!J1355="Active","active","needs-review"))</f>
      </c>
      <c r="I1355">
        <f>IF('Tree Inventory'!C1355="","",'Tree Inventory'!L1355)</f>
      </c>
      <c r="J1355">
        <f>IF('Tree Inventory'!C1355="","",'Tree Inventory'!D1355)</f>
      </c>
      <c r="K1355">
        <f>IF('Tree Inventory'!C1355="","",'Tree Inventory'!I1355)</f>
      </c>
      <c r="L1355">
        <f>IF('Tree Inventory'!C1355="","",'Tree Inventory'!A1355)</f>
      </c>
    </row>
    <row r="1356" spans="1:12" x14ac:dyDescent="0.25">
      <c r="A1356">
        <f>IF('Tree Inventory'!C1356="","",'Tree Inventory'!C1356)</f>
      </c>
      <c r="B1356">
        <f>IF('Tree Inventory'!C1356="","","Fruit Trees")</f>
      </c>
      <c r="C1356">
        <f>IF('Tree Inventory'!C1356="","",'Tree Inventory'!B1356)</f>
      </c>
      <c r="D1356">
        <f>IF('Tree Inventory'!C1356="","",'Tree Inventory'!E1356)</f>
      </c>
      <c r="E1356">
        <f>IF('Tree Inventory'!C1356="","",'Tree Inventory'!F1356)</f>
      </c>
      <c r="F1356">
        <f>IF('Tree Inventory'!C1356="","",'Tree Inventory'!G1356)</f>
      </c>
      <c r="G1356">
        <f>IF('Tree Inventory'!C1356="","",IF('Tree Inventory'!H1356="","",TEXT('Tree Inventory'!H1356,"yyyy-mm-dd")))</f>
      </c>
      <c r="H1356">
        <f>IF('Tree Inventory'!C1356="","",IF('Tree Inventory'!J1356="Active","active","needs-review"))</f>
      </c>
      <c r="I1356">
        <f>IF('Tree Inventory'!C1356="","",'Tree Inventory'!L1356)</f>
      </c>
      <c r="J1356">
        <f>IF('Tree Inventory'!C1356="","",'Tree Inventory'!D1356)</f>
      </c>
      <c r="K1356">
        <f>IF('Tree Inventory'!C1356="","",'Tree Inventory'!I1356)</f>
      </c>
      <c r="L1356">
        <f>IF('Tree Inventory'!C1356="","",'Tree Inventory'!A1356)</f>
      </c>
    </row>
    <row r="1357" spans="1:12" x14ac:dyDescent="0.25">
      <c r="A1357">
        <f>IF('Tree Inventory'!C1357="","",'Tree Inventory'!C1357)</f>
      </c>
      <c r="B1357">
        <f>IF('Tree Inventory'!C1357="","","Fruit Trees")</f>
      </c>
      <c r="C1357">
        <f>IF('Tree Inventory'!C1357="","",'Tree Inventory'!B1357)</f>
      </c>
      <c r="D1357">
        <f>IF('Tree Inventory'!C1357="","",'Tree Inventory'!E1357)</f>
      </c>
      <c r="E1357">
        <f>IF('Tree Inventory'!C1357="","",'Tree Inventory'!F1357)</f>
      </c>
      <c r="F1357">
        <f>IF('Tree Inventory'!C1357="","",'Tree Inventory'!G1357)</f>
      </c>
      <c r="G1357">
        <f>IF('Tree Inventory'!C1357="","",IF('Tree Inventory'!H1357="","",TEXT('Tree Inventory'!H1357,"yyyy-mm-dd")))</f>
      </c>
      <c r="H1357">
        <f>IF('Tree Inventory'!C1357="","",IF('Tree Inventory'!J1357="Active","active","needs-review"))</f>
      </c>
      <c r="I1357">
        <f>IF('Tree Inventory'!C1357="","",'Tree Inventory'!L1357)</f>
      </c>
      <c r="J1357">
        <f>IF('Tree Inventory'!C1357="","",'Tree Inventory'!D1357)</f>
      </c>
      <c r="K1357">
        <f>IF('Tree Inventory'!C1357="","",'Tree Inventory'!I1357)</f>
      </c>
      <c r="L1357">
        <f>IF('Tree Inventory'!C1357="","",'Tree Inventory'!A1357)</f>
      </c>
    </row>
    <row r="1358" spans="1:12" x14ac:dyDescent="0.25">
      <c r="A1358">
        <f>IF('Tree Inventory'!C1358="","",'Tree Inventory'!C1358)</f>
      </c>
      <c r="B1358">
        <f>IF('Tree Inventory'!C1358="","","Fruit Trees")</f>
      </c>
      <c r="C1358">
        <f>IF('Tree Inventory'!C1358="","",'Tree Inventory'!B1358)</f>
      </c>
      <c r="D1358">
        <f>IF('Tree Inventory'!C1358="","",'Tree Inventory'!E1358)</f>
      </c>
      <c r="E1358">
        <f>IF('Tree Inventory'!C1358="","",'Tree Inventory'!F1358)</f>
      </c>
      <c r="F1358">
        <f>IF('Tree Inventory'!C1358="","",'Tree Inventory'!G1358)</f>
      </c>
      <c r="G1358">
        <f>IF('Tree Inventory'!C1358="","",IF('Tree Inventory'!H1358="","",TEXT('Tree Inventory'!H1358,"yyyy-mm-dd")))</f>
      </c>
      <c r="H1358">
        <f>IF('Tree Inventory'!C1358="","",IF('Tree Inventory'!J1358="Active","active","needs-review"))</f>
      </c>
      <c r="I1358">
        <f>IF('Tree Inventory'!C1358="","",'Tree Inventory'!L1358)</f>
      </c>
      <c r="J1358">
        <f>IF('Tree Inventory'!C1358="","",'Tree Inventory'!D1358)</f>
      </c>
      <c r="K1358">
        <f>IF('Tree Inventory'!C1358="","",'Tree Inventory'!I1358)</f>
      </c>
      <c r="L1358">
        <f>IF('Tree Inventory'!C1358="","",'Tree Inventory'!A1358)</f>
      </c>
    </row>
    <row r="1359" spans="1:12" x14ac:dyDescent="0.25">
      <c r="A1359">
        <f>IF('Tree Inventory'!C1359="","",'Tree Inventory'!C1359)</f>
      </c>
      <c r="B1359">
        <f>IF('Tree Inventory'!C1359="","","Fruit Trees")</f>
      </c>
      <c r="C1359">
        <f>IF('Tree Inventory'!C1359="","",'Tree Inventory'!B1359)</f>
      </c>
      <c r="D1359">
        <f>IF('Tree Inventory'!C1359="","",'Tree Inventory'!E1359)</f>
      </c>
      <c r="E1359">
        <f>IF('Tree Inventory'!C1359="","",'Tree Inventory'!F1359)</f>
      </c>
      <c r="F1359">
        <f>IF('Tree Inventory'!C1359="","",'Tree Inventory'!G1359)</f>
      </c>
      <c r="G1359">
        <f>IF('Tree Inventory'!C1359="","",IF('Tree Inventory'!H1359="","",TEXT('Tree Inventory'!H1359,"yyyy-mm-dd")))</f>
      </c>
      <c r="H1359">
        <f>IF('Tree Inventory'!C1359="","",IF('Tree Inventory'!J1359="Active","active","needs-review"))</f>
      </c>
      <c r="I1359">
        <f>IF('Tree Inventory'!C1359="","",'Tree Inventory'!L1359)</f>
      </c>
      <c r="J1359">
        <f>IF('Tree Inventory'!C1359="","",'Tree Inventory'!D1359)</f>
      </c>
      <c r="K1359">
        <f>IF('Tree Inventory'!C1359="","",'Tree Inventory'!I1359)</f>
      </c>
      <c r="L1359">
        <f>IF('Tree Inventory'!C1359="","",'Tree Inventory'!A1359)</f>
      </c>
    </row>
    <row r="1360" spans="1:12" x14ac:dyDescent="0.25">
      <c r="A1360">
        <f>IF('Tree Inventory'!C1360="","",'Tree Inventory'!C1360)</f>
      </c>
      <c r="B1360">
        <f>IF('Tree Inventory'!C1360="","","Fruit Trees")</f>
      </c>
      <c r="C1360">
        <f>IF('Tree Inventory'!C1360="","",'Tree Inventory'!B1360)</f>
      </c>
      <c r="D1360">
        <f>IF('Tree Inventory'!C1360="","",'Tree Inventory'!E1360)</f>
      </c>
      <c r="E1360">
        <f>IF('Tree Inventory'!C1360="","",'Tree Inventory'!F1360)</f>
      </c>
      <c r="F1360">
        <f>IF('Tree Inventory'!C1360="","",'Tree Inventory'!G1360)</f>
      </c>
      <c r="G1360">
        <f>IF('Tree Inventory'!C1360="","",IF('Tree Inventory'!H1360="","",TEXT('Tree Inventory'!H1360,"yyyy-mm-dd")))</f>
      </c>
      <c r="H1360">
        <f>IF('Tree Inventory'!C1360="","",IF('Tree Inventory'!J1360="Active","active","needs-review"))</f>
      </c>
      <c r="I1360">
        <f>IF('Tree Inventory'!C1360="","",'Tree Inventory'!L1360)</f>
      </c>
      <c r="J1360">
        <f>IF('Tree Inventory'!C1360="","",'Tree Inventory'!D1360)</f>
      </c>
      <c r="K1360">
        <f>IF('Tree Inventory'!C1360="","",'Tree Inventory'!I1360)</f>
      </c>
      <c r="L1360">
        <f>IF('Tree Inventory'!C1360="","",'Tree Inventory'!A1360)</f>
      </c>
    </row>
    <row r="1361" spans="1:12" x14ac:dyDescent="0.25">
      <c r="A1361">
        <f>IF('Tree Inventory'!C1361="","",'Tree Inventory'!C1361)</f>
      </c>
      <c r="B1361">
        <f>IF('Tree Inventory'!C1361="","","Fruit Trees")</f>
      </c>
      <c r="C1361">
        <f>IF('Tree Inventory'!C1361="","",'Tree Inventory'!B1361)</f>
      </c>
      <c r="D1361">
        <f>IF('Tree Inventory'!C1361="","",'Tree Inventory'!E1361)</f>
      </c>
      <c r="E1361">
        <f>IF('Tree Inventory'!C1361="","",'Tree Inventory'!F1361)</f>
      </c>
      <c r="F1361">
        <f>IF('Tree Inventory'!C1361="","",'Tree Inventory'!G1361)</f>
      </c>
      <c r="G1361">
        <f>IF('Tree Inventory'!C1361="","",IF('Tree Inventory'!H1361="","",TEXT('Tree Inventory'!H1361,"yyyy-mm-dd")))</f>
      </c>
      <c r="H1361">
        <f>IF('Tree Inventory'!C1361="","",IF('Tree Inventory'!J1361="Active","active","needs-review"))</f>
      </c>
      <c r="I1361">
        <f>IF('Tree Inventory'!C1361="","",'Tree Inventory'!L1361)</f>
      </c>
      <c r="J1361">
        <f>IF('Tree Inventory'!C1361="","",'Tree Inventory'!D1361)</f>
      </c>
      <c r="K1361">
        <f>IF('Tree Inventory'!C1361="","",'Tree Inventory'!I1361)</f>
      </c>
      <c r="L1361">
        <f>IF('Tree Inventory'!C1361="","",'Tree Inventory'!A1361)</f>
      </c>
    </row>
    <row r="1362" spans="1:12" x14ac:dyDescent="0.25">
      <c r="A1362">
        <f>IF('Tree Inventory'!C1362="","",'Tree Inventory'!C1362)</f>
      </c>
      <c r="B1362">
        <f>IF('Tree Inventory'!C1362="","","Fruit Trees")</f>
      </c>
      <c r="C1362">
        <f>IF('Tree Inventory'!C1362="","",'Tree Inventory'!B1362)</f>
      </c>
      <c r="D1362">
        <f>IF('Tree Inventory'!C1362="","",'Tree Inventory'!E1362)</f>
      </c>
      <c r="E1362">
        <f>IF('Tree Inventory'!C1362="","",'Tree Inventory'!F1362)</f>
      </c>
      <c r="F1362">
        <f>IF('Tree Inventory'!C1362="","",'Tree Inventory'!G1362)</f>
      </c>
      <c r="G1362">
        <f>IF('Tree Inventory'!C1362="","",IF('Tree Inventory'!H1362="","",TEXT('Tree Inventory'!H1362,"yyyy-mm-dd")))</f>
      </c>
      <c r="H1362">
        <f>IF('Tree Inventory'!C1362="","",IF('Tree Inventory'!J1362="Active","active","needs-review"))</f>
      </c>
      <c r="I1362">
        <f>IF('Tree Inventory'!C1362="","",'Tree Inventory'!L1362)</f>
      </c>
      <c r="J1362">
        <f>IF('Tree Inventory'!C1362="","",'Tree Inventory'!D1362)</f>
      </c>
      <c r="K1362">
        <f>IF('Tree Inventory'!C1362="","",'Tree Inventory'!I1362)</f>
      </c>
      <c r="L1362">
        <f>IF('Tree Inventory'!C1362="","",'Tree Inventory'!A1362)</f>
      </c>
    </row>
    <row r="1363" spans="1:12" x14ac:dyDescent="0.25">
      <c r="A1363">
        <f>IF('Tree Inventory'!C1363="","",'Tree Inventory'!C1363)</f>
      </c>
      <c r="B1363">
        <f>IF('Tree Inventory'!C1363="","","Fruit Trees")</f>
      </c>
      <c r="C1363">
        <f>IF('Tree Inventory'!C1363="","",'Tree Inventory'!B1363)</f>
      </c>
      <c r="D1363">
        <f>IF('Tree Inventory'!C1363="","",'Tree Inventory'!E1363)</f>
      </c>
      <c r="E1363">
        <f>IF('Tree Inventory'!C1363="","",'Tree Inventory'!F1363)</f>
      </c>
      <c r="F1363">
        <f>IF('Tree Inventory'!C1363="","",'Tree Inventory'!G1363)</f>
      </c>
      <c r="G1363">
        <f>IF('Tree Inventory'!C1363="","",IF('Tree Inventory'!H1363="","",TEXT('Tree Inventory'!H1363,"yyyy-mm-dd")))</f>
      </c>
      <c r="H1363">
        <f>IF('Tree Inventory'!C1363="","",IF('Tree Inventory'!J1363="Active","active","needs-review"))</f>
      </c>
      <c r="I1363">
        <f>IF('Tree Inventory'!C1363="","",'Tree Inventory'!L1363)</f>
      </c>
      <c r="J1363">
        <f>IF('Tree Inventory'!C1363="","",'Tree Inventory'!D1363)</f>
      </c>
      <c r="K1363">
        <f>IF('Tree Inventory'!C1363="","",'Tree Inventory'!I1363)</f>
      </c>
      <c r="L1363">
        <f>IF('Tree Inventory'!C1363="","",'Tree Inventory'!A1363)</f>
      </c>
    </row>
    <row r="1364" spans="1:12" x14ac:dyDescent="0.25">
      <c r="A1364">
        <f>IF('Tree Inventory'!C1364="","",'Tree Inventory'!C1364)</f>
      </c>
      <c r="B1364">
        <f>IF('Tree Inventory'!C1364="","","Fruit Trees")</f>
      </c>
      <c r="C1364">
        <f>IF('Tree Inventory'!C1364="","",'Tree Inventory'!B1364)</f>
      </c>
      <c r="D1364">
        <f>IF('Tree Inventory'!C1364="","",'Tree Inventory'!E1364)</f>
      </c>
      <c r="E1364">
        <f>IF('Tree Inventory'!C1364="","",'Tree Inventory'!F1364)</f>
      </c>
      <c r="F1364">
        <f>IF('Tree Inventory'!C1364="","",'Tree Inventory'!G1364)</f>
      </c>
      <c r="G1364">
        <f>IF('Tree Inventory'!C1364="","",IF('Tree Inventory'!H1364="","",TEXT('Tree Inventory'!H1364,"yyyy-mm-dd")))</f>
      </c>
      <c r="H1364">
        <f>IF('Tree Inventory'!C1364="","",IF('Tree Inventory'!J1364="Active","active","needs-review"))</f>
      </c>
      <c r="I1364">
        <f>IF('Tree Inventory'!C1364="","",'Tree Inventory'!L1364)</f>
      </c>
      <c r="J1364">
        <f>IF('Tree Inventory'!C1364="","",'Tree Inventory'!D1364)</f>
      </c>
      <c r="K1364">
        <f>IF('Tree Inventory'!C1364="","",'Tree Inventory'!I1364)</f>
      </c>
      <c r="L1364">
        <f>IF('Tree Inventory'!C1364="","",'Tree Inventory'!A1364)</f>
      </c>
    </row>
    <row r="1365" spans="1:12" x14ac:dyDescent="0.25">
      <c r="A1365">
        <f>IF('Tree Inventory'!C1365="","",'Tree Inventory'!C1365)</f>
      </c>
      <c r="B1365">
        <f>IF('Tree Inventory'!C1365="","","Fruit Trees")</f>
      </c>
      <c r="C1365">
        <f>IF('Tree Inventory'!C1365="","",'Tree Inventory'!B1365)</f>
      </c>
      <c r="D1365">
        <f>IF('Tree Inventory'!C1365="","",'Tree Inventory'!E1365)</f>
      </c>
      <c r="E1365">
        <f>IF('Tree Inventory'!C1365="","",'Tree Inventory'!F1365)</f>
      </c>
      <c r="F1365">
        <f>IF('Tree Inventory'!C1365="","",'Tree Inventory'!G1365)</f>
      </c>
      <c r="G1365">
        <f>IF('Tree Inventory'!C1365="","",IF('Tree Inventory'!H1365="","",TEXT('Tree Inventory'!H1365,"yyyy-mm-dd")))</f>
      </c>
      <c r="H1365">
        <f>IF('Tree Inventory'!C1365="","",IF('Tree Inventory'!J1365="Active","active","needs-review"))</f>
      </c>
      <c r="I1365">
        <f>IF('Tree Inventory'!C1365="","",'Tree Inventory'!L1365)</f>
      </c>
      <c r="J1365">
        <f>IF('Tree Inventory'!C1365="","",'Tree Inventory'!D1365)</f>
      </c>
      <c r="K1365">
        <f>IF('Tree Inventory'!C1365="","",'Tree Inventory'!I1365)</f>
      </c>
      <c r="L1365">
        <f>IF('Tree Inventory'!C1365="","",'Tree Inventory'!A1365)</f>
      </c>
    </row>
    <row r="1366" spans="1:12" x14ac:dyDescent="0.25">
      <c r="A1366">
        <f>IF('Tree Inventory'!C1366="","",'Tree Inventory'!C1366)</f>
      </c>
      <c r="B1366">
        <f>IF('Tree Inventory'!C1366="","","Fruit Trees")</f>
      </c>
      <c r="C1366">
        <f>IF('Tree Inventory'!C1366="","",'Tree Inventory'!B1366)</f>
      </c>
      <c r="D1366">
        <f>IF('Tree Inventory'!C1366="","",'Tree Inventory'!E1366)</f>
      </c>
      <c r="E1366">
        <f>IF('Tree Inventory'!C1366="","",'Tree Inventory'!F1366)</f>
      </c>
      <c r="F1366">
        <f>IF('Tree Inventory'!C1366="","",'Tree Inventory'!G1366)</f>
      </c>
      <c r="G1366">
        <f>IF('Tree Inventory'!C1366="","",IF('Tree Inventory'!H1366="","",TEXT('Tree Inventory'!H1366,"yyyy-mm-dd")))</f>
      </c>
      <c r="H1366">
        <f>IF('Tree Inventory'!C1366="","",IF('Tree Inventory'!J1366="Active","active","needs-review"))</f>
      </c>
      <c r="I1366">
        <f>IF('Tree Inventory'!C1366="","",'Tree Inventory'!L1366)</f>
      </c>
      <c r="J1366">
        <f>IF('Tree Inventory'!C1366="","",'Tree Inventory'!D1366)</f>
      </c>
      <c r="K1366">
        <f>IF('Tree Inventory'!C1366="","",'Tree Inventory'!I1366)</f>
      </c>
      <c r="L1366">
        <f>IF('Tree Inventory'!C1366="","",'Tree Inventory'!A1366)</f>
      </c>
    </row>
    <row r="1367" spans="1:12" x14ac:dyDescent="0.25">
      <c r="A1367">
        <f>IF('Tree Inventory'!C1367="","",'Tree Inventory'!C1367)</f>
      </c>
      <c r="B1367">
        <f>IF('Tree Inventory'!C1367="","","Fruit Trees")</f>
      </c>
      <c r="C1367">
        <f>IF('Tree Inventory'!C1367="","",'Tree Inventory'!B1367)</f>
      </c>
      <c r="D1367">
        <f>IF('Tree Inventory'!C1367="","",'Tree Inventory'!E1367)</f>
      </c>
      <c r="E1367">
        <f>IF('Tree Inventory'!C1367="","",'Tree Inventory'!F1367)</f>
      </c>
      <c r="F1367">
        <f>IF('Tree Inventory'!C1367="","",'Tree Inventory'!G1367)</f>
      </c>
      <c r="G1367">
        <f>IF('Tree Inventory'!C1367="","",IF('Tree Inventory'!H1367="","",TEXT('Tree Inventory'!H1367,"yyyy-mm-dd")))</f>
      </c>
      <c r="H1367">
        <f>IF('Tree Inventory'!C1367="","",IF('Tree Inventory'!J1367="Active","active","needs-review"))</f>
      </c>
      <c r="I1367">
        <f>IF('Tree Inventory'!C1367="","",'Tree Inventory'!L1367)</f>
      </c>
      <c r="J1367">
        <f>IF('Tree Inventory'!C1367="","",'Tree Inventory'!D1367)</f>
      </c>
      <c r="K1367">
        <f>IF('Tree Inventory'!C1367="","",'Tree Inventory'!I1367)</f>
      </c>
      <c r="L1367">
        <f>IF('Tree Inventory'!C1367="","",'Tree Inventory'!A1367)</f>
      </c>
    </row>
    <row r="1368" spans="1:12" x14ac:dyDescent="0.25">
      <c r="A1368">
        <f>IF('Tree Inventory'!C1368="","",'Tree Inventory'!C1368)</f>
      </c>
      <c r="B1368">
        <f>IF('Tree Inventory'!C1368="","","Fruit Trees")</f>
      </c>
      <c r="C1368">
        <f>IF('Tree Inventory'!C1368="","",'Tree Inventory'!B1368)</f>
      </c>
      <c r="D1368">
        <f>IF('Tree Inventory'!C1368="","",'Tree Inventory'!E1368)</f>
      </c>
      <c r="E1368">
        <f>IF('Tree Inventory'!C1368="","",'Tree Inventory'!F1368)</f>
      </c>
      <c r="F1368">
        <f>IF('Tree Inventory'!C1368="","",'Tree Inventory'!G1368)</f>
      </c>
      <c r="G1368">
        <f>IF('Tree Inventory'!C1368="","",IF('Tree Inventory'!H1368="","",TEXT('Tree Inventory'!H1368,"yyyy-mm-dd")))</f>
      </c>
      <c r="H1368">
        <f>IF('Tree Inventory'!C1368="","",IF('Tree Inventory'!J1368="Active","active","needs-review"))</f>
      </c>
      <c r="I1368">
        <f>IF('Tree Inventory'!C1368="","",'Tree Inventory'!L1368)</f>
      </c>
      <c r="J1368">
        <f>IF('Tree Inventory'!C1368="","",'Tree Inventory'!D1368)</f>
      </c>
      <c r="K1368">
        <f>IF('Tree Inventory'!C1368="","",'Tree Inventory'!I1368)</f>
      </c>
      <c r="L1368">
        <f>IF('Tree Inventory'!C1368="","",'Tree Inventory'!A1368)</f>
      </c>
    </row>
    <row r="1369" spans="1:12" x14ac:dyDescent="0.25">
      <c r="A1369">
        <f>IF('Tree Inventory'!C1369="","",'Tree Inventory'!C1369)</f>
      </c>
      <c r="B1369">
        <f>IF('Tree Inventory'!C1369="","","Fruit Trees")</f>
      </c>
      <c r="C1369">
        <f>IF('Tree Inventory'!C1369="","",'Tree Inventory'!B1369)</f>
      </c>
      <c r="D1369">
        <f>IF('Tree Inventory'!C1369="","",'Tree Inventory'!E1369)</f>
      </c>
      <c r="E1369">
        <f>IF('Tree Inventory'!C1369="","",'Tree Inventory'!F1369)</f>
      </c>
      <c r="F1369">
        <f>IF('Tree Inventory'!C1369="","",'Tree Inventory'!G1369)</f>
      </c>
      <c r="G1369">
        <f>IF('Tree Inventory'!C1369="","",IF('Tree Inventory'!H1369="","",TEXT('Tree Inventory'!H1369,"yyyy-mm-dd")))</f>
      </c>
      <c r="H1369">
        <f>IF('Tree Inventory'!C1369="","",IF('Tree Inventory'!J1369="Active","active","needs-review"))</f>
      </c>
      <c r="I1369">
        <f>IF('Tree Inventory'!C1369="","",'Tree Inventory'!L1369)</f>
      </c>
      <c r="J1369">
        <f>IF('Tree Inventory'!C1369="","",'Tree Inventory'!D1369)</f>
      </c>
      <c r="K1369">
        <f>IF('Tree Inventory'!C1369="","",'Tree Inventory'!I1369)</f>
      </c>
      <c r="L1369">
        <f>IF('Tree Inventory'!C1369="","",'Tree Inventory'!A1369)</f>
      </c>
    </row>
    <row r="1370" spans="1:12" x14ac:dyDescent="0.25">
      <c r="A1370">
        <f>IF('Tree Inventory'!C1370="","",'Tree Inventory'!C1370)</f>
      </c>
      <c r="B1370">
        <f>IF('Tree Inventory'!C1370="","","Fruit Trees")</f>
      </c>
      <c r="C1370">
        <f>IF('Tree Inventory'!C1370="","",'Tree Inventory'!B1370)</f>
      </c>
      <c r="D1370">
        <f>IF('Tree Inventory'!C1370="","",'Tree Inventory'!E1370)</f>
      </c>
      <c r="E1370">
        <f>IF('Tree Inventory'!C1370="","",'Tree Inventory'!F1370)</f>
      </c>
      <c r="F1370">
        <f>IF('Tree Inventory'!C1370="","",'Tree Inventory'!G1370)</f>
      </c>
      <c r="G1370">
        <f>IF('Tree Inventory'!C1370="","",IF('Tree Inventory'!H1370="","",TEXT('Tree Inventory'!H1370,"yyyy-mm-dd")))</f>
      </c>
      <c r="H1370">
        <f>IF('Tree Inventory'!C1370="","",IF('Tree Inventory'!J1370="Active","active","needs-review"))</f>
      </c>
      <c r="I1370">
        <f>IF('Tree Inventory'!C1370="","",'Tree Inventory'!L1370)</f>
      </c>
      <c r="J1370">
        <f>IF('Tree Inventory'!C1370="","",'Tree Inventory'!D1370)</f>
      </c>
      <c r="K1370">
        <f>IF('Tree Inventory'!C1370="","",'Tree Inventory'!I1370)</f>
      </c>
      <c r="L1370">
        <f>IF('Tree Inventory'!C1370="","",'Tree Inventory'!A1370)</f>
      </c>
    </row>
    <row r="1371" spans="1:12" x14ac:dyDescent="0.25">
      <c r="A1371">
        <f>IF('Tree Inventory'!C1371="","",'Tree Inventory'!C1371)</f>
      </c>
      <c r="B1371">
        <f>IF('Tree Inventory'!C1371="","","Fruit Trees")</f>
      </c>
      <c r="C1371">
        <f>IF('Tree Inventory'!C1371="","",'Tree Inventory'!B1371)</f>
      </c>
      <c r="D1371">
        <f>IF('Tree Inventory'!C1371="","",'Tree Inventory'!E1371)</f>
      </c>
      <c r="E1371">
        <f>IF('Tree Inventory'!C1371="","",'Tree Inventory'!F1371)</f>
      </c>
      <c r="F1371">
        <f>IF('Tree Inventory'!C1371="","",'Tree Inventory'!G1371)</f>
      </c>
      <c r="G1371">
        <f>IF('Tree Inventory'!C1371="","",IF('Tree Inventory'!H1371="","",TEXT('Tree Inventory'!H1371,"yyyy-mm-dd")))</f>
      </c>
      <c r="H1371">
        <f>IF('Tree Inventory'!C1371="","",IF('Tree Inventory'!J1371="Active","active","needs-review"))</f>
      </c>
      <c r="I1371">
        <f>IF('Tree Inventory'!C1371="","",'Tree Inventory'!L1371)</f>
      </c>
      <c r="J1371">
        <f>IF('Tree Inventory'!C1371="","",'Tree Inventory'!D1371)</f>
      </c>
      <c r="K1371">
        <f>IF('Tree Inventory'!C1371="","",'Tree Inventory'!I1371)</f>
      </c>
      <c r="L1371">
        <f>IF('Tree Inventory'!C1371="","",'Tree Inventory'!A1371)</f>
      </c>
    </row>
    <row r="1372" spans="1:12" x14ac:dyDescent="0.25">
      <c r="A1372">
        <f>IF('Tree Inventory'!C1372="","",'Tree Inventory'!C1372)</f>
      </c>
      <c r="B1372">
        <f>IF('Tree Inventory'!C1372="","","Fruit Trees")</f>
      </c>
      <c r="C1372">
        <f>IF('Tree Inventory'!C1372="","",'Tree Inventory'!B1372)</f>
      </c>
      <c r="D1372">
        <f>IF('Tree Inventory'!C1372="","",'Tree Inventory'!E1372)</f>
      </c>
      <c r="E1372">
        <f>IF('Tree Inventory'!C1372="","",'Tree Inventory'!F1372)</f>
      </c>
      <c r="F1372">
        <f>IF('Tree Inventory'!C1372="","",'Tree Inventory'!G1372)</f>
      </c>
      <c r="G1372">
        <f>IF('Tree Inventory'!C1372="","",IF('Tree Inventory'!H1372="","",TEXT('Tree Inventory'!H1372,"yyyy-mm-dd")))</f>
      </c>
      <c r="H1372">
        <f>IF('Tree Inventory'!C1372="","",IF('Tree Inventory'!J1372="Active","active","needs-review"))</f>
      </c>
      <c r="I1372">
        <f>IF('Tree Inventory'!C1372="","",'Tree Inventory'!L1372)</f>
      </c>
      <c r="J1372">
        <f>IF('Tree Inventory'!C1372="","",'Tree Inventory'!D1372)</f>
      </c>
      <c r="K1372">
        <f>IF('Tree Inventory'!C1372="","",'Tree Inventory'!I1372)</f>
      </c>
      <c r="L1372">
        <f>IF('Tree Inventory'!C1372="","",'Tree Inventory'!A1372)</f>
      </c>
    </row>
    <row r="1373" spans="1:12" x14ac:dyDescent="0.25">
      <c r="A1373">
        <f>IF('Tree Inventory'!C1373="","",'Tree Inventory'!C1373)</f>
      </c>
      <c r="B1373">
        <f>IF('Tree Inventory'!C1373="","","Fruit Trees")</f>
      </c>
      <c r="C1373">
        <f>IF('Tree Inventory'!C1373="","",'Tree Inventory'!B1373)</f>
      </c>
      <c r="D1373">
        <f>IF('Tree Inventory'!C1373="","",'Tree Inventory'!E1373)</f>
      </c>
      <c r="E1373">
        <f>IF('Tree Inventory'!C1373="","",'Tree Inventory'!F1373)</f>
      </c>
      <c r="F1373">
        <f>IF('Tree Inventory'!C1373="","",'Tree Inventory'!G1373)</f>
      </c>
      <c r="G1373">
        <f>IF('Tree Inventory'!C1373="","",IF('Tree Inventory'!H1373="","",TEXT('Tree Inventory'!H1373,"yyyy-mm-dd")))</f>
      </c>
      <c r="H1373">
        <f>IF('Tree Inventory'!C1373="","",IF('Tree Inventory'!J1373="Active","active","needs-review"))</f>
      </c>
      <c r="I1373">
        <f>IF('Tree Inventory'!C1373="","",'Tree Inventory'!L1373)</f>
      </c>
      <c r="J1373">
        <f>IF('Tree Inventory'!C1373="","",'Tree Inventory'!D1373)</f>
      </c>
      <c r="K1373">
        <f>IF('Tree Inventory'!C1373="","",'Tree Inventory'!I1373)</f>
      </c>
      <c r="L1373">
        <f>IF('Tree Inventory'!C1373="","",'Tree Inventory'!A1373)</f>
      </c>
    </row>
    <row r="1374" spans="1:12" x14ac:dyDescent="0.25">
      <c r="A1374">
        <f>IF('Tree Inventory'!C1374="","",'Tree Inventory'!C1374)</f>
      </c>
      <c r="B1374">
        <f>IF('Tree Inventory'!C1374="","","Fruit Trees")</f>
      </c>
      <c r="C1374">
        <f>IF('Tree Inventory'!C1374="","",'Tree Inventory'!B1374)</f>
      </c>
      <c r="D1374">
        <f>IF('Tree Inventory'!C1374="","",'Tree Inventory'!E1374)</f>
      </c>
      <c r="E1374">
        <f>IF('Tree Inventory'!C1374="","",'Tree Inventory'!F1374)</f>
      </c>
      <c r="F1374">
        <f>IF('Tree Inventory'!C1374="","",'Tree Inventory'!G1374)</f>
      </c>
      <c r="G1374">
        <f>IF('Tree Inventory'!C1374="","",IF('Tree Inventory'!H1374="","",TEXT('Tree Inventory'!H1374,"yyyy-mm-dd")))</f>
      </c>
      <c r="H1374">
        <f>IF('Tree Inventory'!C1374="","",IF('Tree Inventory'!J1374="Active","active","needs-review"))</f>
      </c>
      <c r="I1374">
        <f>IF('Tree Inventory'!C1374="","",'Tree Inventory'!L1374)</f>
      </c>
      <c r="J1374">
        <f>IF('Tree Inventory'!C1374="","",'Tree Inventory'!D1374)</f>
      </c>
      <c r="K1374">
        <f>IF('Tree Inventory'!C1374="","",'Tree Inventory'!I1374)</f>
      </c>
      <c r="L1374">
        <f>IF('Tree Inventory'!C1374="","",'Tree Inventory'!A1374)</f>
      </c>
    </row>
    <row r="1375" spans="1:12" x14ac:dyDescent="0.25">
      <c r="A1375">
        <f>IF('Tree Inventory'!C1375="","",'Tree Inventory'!C1375)</f>
      </c>
      <c r="B1375">
        <f>IF('Tree Inventory'!C1375="","","Fruit Trees")</f>
      </c>
      <c r="C1375">
        <f>IF('Tree Inventory'!C1375="","",'Tree Inventory'!B1375)</f>
      </c>
      <c r="D1375">
        <f>IF('Tree Inventory'!C1375="","",'Tree Inventory'!E1375)</f>
      </c>
      <c r="E1375">
        <f>IF('Tree Inventory'!C1375="","",'Tree Inventory'!F1375)</f>
      </c>
      <c r="F1375">
        <f>IF('Tree Inventory'!C1375="","",'Tree Inventory'!G1375)</f>
      </c>
      <c r="G1375">
        <f>IF('Tree Inventory'!C1375="","",IF('Tree Inventory'!H1375="","",TEXT('Tree Inventory'!H1375,"yyyy-mm-dd")))</f>
      </c>
      <c r="H1375">
        <f>IF('Tree Inventory'!C1375="","",IF('Tree Inventory'!J1375="Active","active","needs-review"))</f>
      </c>
      <c r="I1375">
        <f>IF('Tree Inventory'!C1375="","",'Tree Inventory'!L1375)</f>
      </c>
      <c r="J1375">
        <f>IF('Tree Inventory'!C1375="","",'Tree Inventory'!D1375)</f>
      </c>
      <c r="K1375">
        <f>IF('Tree Inventory'!C1375="","",'Tree Inventory'!I1375)</f>
      </c>
      <c r="L1375">
        <f>IF('Tree Inventory'!C1375="","",'Tree Inventory'!A1375)</f>
      </c>
    </row>
    <row r="1376" spans="1:12" x14ac:dyDescent="0.25">
      <c r="A1376">
        <f>IF('Tree Inventory'!C1376="","",'Tree Inventory'!C1376)</f>
      </c>
      <c r="B1376">
        <f>IF('Tree Inventory'!C1376="","","Fruit Trees")</f>
      </c>
      <c r="C1376">
        <f>IF('Tree Inventory'!C1376="","",'Tree Inventory'!B1376)</f>
      </c>
      <c r="D1376">
        <f>IF('Tree Inventory'!C1376="","",'Tree Inventory'!E1376)</f>
      </c>
      <c r="E1376">
        <f>IF('Tree Inventory'!C1376="","",'Tree Inventory'!F1376)</f>
      </c>
      <c r="F1376">
        <f>IF('Tree Inventory'!C1376="","",'Tree Inventory'!G1376)</f>
      </c>
      <c r="G1376">
        <f>IF('Tree Inventory'!C1376="","",IF('Tree Inventory'!H1376="","",TEXT('Tree Inventory'!H1376,"yyyy-mm-dd")))</f>
      </c>
      <c r="H1376">
        <f>IF('Tree Inventory'!C1376="","",IF('Tree Inventory'!J1376="Active","active","needs-review"))</f>
      </c>
      <c r="I1376">
        <f>IF('Tree Inventory'!C1376="","",'Tree Inventory'!L1376)</f>
      </c>
      <c r="J1376">
        <f>IF('Tree Inventory'!C1376="","",'Tree Inventory'!D1376)</f>
      </c>
      <c r="K1376">
        <f>IF('Tree Inventory'!C1376="","",'Tree Inventory'!I1376)</f>
      </c>
      <c r="L1376">
        <f>IF('Tree Inventory'!C1376="","",'Tree Inventory'!A1376)</f>
      </c>
    </row>
    <row r="1377" spans="1:12" x14ac:dyDescent="0.25">
      <c r="A1377">
        <f>IF('Tree Inventory'!C1377="","",'Tree Inventory'!C1377)</f>
      </c>
      <c r="B1377">
        <f>IF('Tree Inventory'!C1377="","","Fruit Trees")</f>
      </c>
      <c r="C1377">
        <f>IF('Tree Inventory'!C1377="","",'Tree Inventory'!B1377)</f>
      </c>
      <c r="D1377">
        <f>IF('Tree Inventory'!C1377="","",'Tree Inventory'!E1377)</f>
      </c>
      <c r="E1377">
        <f>IF('Tree Inventory'!C1377="","",'Tree Inventory'!F1377)</f>
      </c>
      <c r="F1377">
        <f>IF('Tree Inventory'!C1377="","",'Tree Inventory'!G1377)</f>
      </c>
      <c r="G1377">
        <f>IF('Tree Inventory'!C1377="","",IF('Tree Inventory'!H1377="","",TEXT('Tree Inventory'!H1377,"yyyy-mm-dd")))</f>
      </c>
      <c r="H1377">
        <f>IF('Tree Inventory'!C1377="","",IF('Tree Inventory'!J1377="Active","active","needs-review"))</f>
      </c>
      <c r="I1377">
        <f>IF('Tree Inventory'!C1377="","",'Tree Inventory'!L1377)</f>
      </c>
      <c r="J1377">
        <f>IF('Tree Inventory'!C1377="","",'Tree Inventory'!D1377)</f>
      </c>
      <c r="K1377">
        <f>IF('Tree Inventory'!C1377="","",'Tree Inventory'!I1377)</f>
      </c>
      <c r="L1377">
        <f>IF('Tree Inventory'!C1377="","",'Tree Inventory'!A1377)</f>
      </c>
    </row>
    <row r="1378" spans="1:12" x14ac:dyDescent="0.25">
      <c r="A1378">
        <f>IF('Tree Inventory'!C1378="","",'Tree Inventory'!C1378)</f>
      </c>
      <c r="B1378">
        <f>IF('Tree Inventory'!C1378="","","Fruit Trees")</f>
      </c>
      <c r="C1378">
        <f>IF('Tree Inventory'!C1378="","",'Tree Inventory'!B1378)</f>
      </c>
      <c r="D1378">
        <f>IF('Tree Inventory'!C1378="","",'Tree Inventory'!E1378)</f>
      </c>
      <c r="E1378">
        <f>IF('Tree Inventory'!C1378="","",'Tree Inventory'!F1378)</f>
      </c>
      <c r="F1378">
        <f>IF('Tree Inventory'!C1378="","",'Tree Inventory'!G1378)</f>
      </c>
      <c r="G1378">
        <f>IF('Tree Inventory'!C1378="","",IF('Tree Inventory'!H1378="","",TEXT('Tree Inventory'!H1378,"yyyy-mm-dd")))</f>
      </c>
      <c r="H1378">
        <f>IF('Tree Inventory'!C1378="","",IF('Tree Inventory'!J1378="Active","active","needs-review"))</f>
      </c>
      <c r="I1378">
        <f>IF('Tree Inventory'!C1378="","",'Tree Inventory'!L1378)</f>
      </c>
      <c r="J1378">
        <f>IF('Tree Inventory'!C1378="","",'Tree Inventory'!D1378)</f>
      </c>
      <c r="K1378">
        <f>IF('Tree Inventory'!C1378="","",'Tree Inventory'!I1378)</f>
      </c>
      <c r="L1378">
        <f>IF('Tree Inventory'!C1378="","",'Tree Inventory'!A1378)</f>
      </c>
    </row>
    <row r="1379" spans="1:12" x14ac:dyDescent="0.25">
      <c r="A1379">
        <f>IF('Tree Inventory'!C1379="","",'Tree Inventory'!C1379)</f>
      </c>
      <c r="B1379">
        <f>IF('Tree Inventory'!C1379="","","Fruit Trees")</f>
      </c>
      <c r="C1379">
        <f>IF('Tree Inventory'!C1379="","",'Tree Inventory'!B1379)</f>
      </c>
      <c r="D1379">
        <f>IF('Tree Inventory'!C1379="","",'Tree Inventory'!E1379)</f>
      </c>
      <c r="E1379">
        <f>IF('Tree Inventory'!C1379="","",'Tree Inventory'!F1379)</f>
      </c>
      <c r="F1379">
        <f>IF('Tree Inventory'!C1379="","",'Tree Inventory'!G1379)</f>
      </c>
      <c r="G1379">
        <f>IF('Tree Inventory'!C1379="","",IF('Tree Inventory'!H1379="","",TEXT('Tree Inventory'!H1379,"yyyy-mm-dd")))</f>
      </c>
      <c r="H1379">
        <f>IF('Tree Inventory'!C1379="","",IF('Tree Inventory'!J1379="Active","active","needs-review"))</f>
      </c>
      <c r="I1379">
        <f>IF('Tree Inventory'!C1379="","",'Tree Inventory'!L1379)</f>
      </c>
      <c r="J1379">
        <f>IF('Tree Inventory'!C1379="","",'Tree Inventory'!D1379)</f>
      </c>
      <c r="K1379">
        <f>IF('Tree Inventory'!C1379="","",'Tree Inventory'!I1379)</f>
      </c>
      <c r="L1379">
        <f>IF('Tree Inventory'!C1379="","",'Tree Inventory'!A1379)</f>
      </c>
    </row>
    <row r="1380" spans="1:12" x14ac:dyDescent="0.25">
      <c r="A1380">
        <f>IF('Tree Inventory'!C1380="","",'Tree Inventory'!C1380)</f>
      </c>
      <c r="B1380">
        <f>IF('Tree Inventory'!C1380="","","Fruit Trees")</f>
      </c>
      <c r="C1380">
        <f>IF('Tree Inventory'!C1380="","",'Tree Inventory'!B1380)</f>
      </c>
      <c r="D1380">
        <f>IF('Tree Inventory'!C1380="","",'Tree Inventory'!E1380)</f>
      </c>
      <c r="E1380">
        <f>IF('Tree Inventory'!C1380="","",'Tree Inventory'!F1380)</f>
      </c>
      <c r="F1380">
        <f>IF('Tree Inventory'!C1380="","",'Tree Inventory'!G1380)</f>
      </c>
      <c r="G1380">
        <f>IF('Tree Inventory'!C1380="","",IF('Tree Inventory'!H1380="","",TEXT('Tree Inventory'!H1380,"yyyy-mm-dd")))</f>
      </c>
      <c r="H1380">
        <f>IF('Tree Inventory'!C1380="","",IF('Tree Inventory'!J1380="Active","active","needs-review"))</f>
      </c>
      <c r="I1380">
        <f>IF('Tree Inventory'!C1380="","",'Tree Inventory'!L1380)</f>
      </c>
      <c r="J1380">
        <f>IF('Tree Inventory'!C1380="","",'Tree Inventory'!D1380)</f>
      </c>
      <c r="K1380">
        <f>IF('Tree Inventory'!C1380="","",'Tree Inventory'!I1380)</f>
      </c>
      <c r="L1380">
        <f>IF('Tree Inventory'!C1380="","",'Tree Inventory'!A1380)</f>
      </c>
    </row>
    <row r="1381" spans="1:12" x14ac:dyDescent="0.25">
      <c r="A1381">
        <f>IF('Tree Inventory'!C1381="","",'Tree Inventory'!C1381)</f>
      </c>
      <c r="B1381">
        <f>IF('Tree Inventory'!C1381="","","Fruit Trees")</f>
      </c>
      <c r="C1381">
        <f>IF('Tree Inventory'!C1381="","",'Tree Inventory'!B1381)</f>
      </c>
      <c r="D1381">
        <f>IF('Tree Inventory'!C1381="","",'Tree Inventory'!E1381)</f>
      </c>
      <c r="E1381">
        <f>IF('Tree Inventory'!C1381="","",'Tree Inventory'!F1381)</f>
      </c>
      <c r="F1381">
        <f>IF('Tree Inventory'!C1381="","",'Tree Inventory'!G1381)</f>
      </c>
      <c r="G1381">
        <f>IF('Tree Inventory'!C1381="","",IF('Tree Inventory'!H1381="","",TEXT('Tree Inventory'!H1381,"yyyy-mm-dd")))</f>
      </c>
      <c r="H1381">
        <f>IF('Tree Inventory'!C1381="","",IF('Tree Inventory'!J1381="Active","active","needs-review"))</f>
      </c>
      <c r="I1381">
        <f>IF('Tree Inventory'!C1381="","",'Tree Inventory'!L1381)</f>
      </c>
      <c r="J1381">
        <f>IF('Tree Inventory'!C1381="","",'Tree Inventory'!D1381)</f>
      </c>
      <c r="K1381">
        <f>IF('Tree Inventory'!C1381="","",'Tree Inventory'!I1381)</f>
      </c>
      <c r="L1381">
        <f>IF('Tree Inventory'!C1381="","",'Tree Inventory'!A1381)</f>
      </c>
    </row>
    <row r="1382" spans="1:12" x14ac:dyDescent="0.25">
      <c r="A1382">
        <f>IF('Tree Inventory'!C1382="","",'Tree Inventory'!C1382)</f>
      </c>
      <c r="B1382">
        <f>IF('Tree Inventory'!C1382="","","Fruit Trees")</f>
      </c>
      <c r="C1382">
        <f>IF('Tree Inventory'!C1382="","",'Tree Inventory'!B1382)</f>
      </c>
      <c r="D1382">
        <f>IF('Tree Inventory'!C1382="","",'Tree Inventory'!E1382)</f>
      </c>
      <c r="E1382">
        <f>IF('Tree Inventory'!C1382="","",'Tree Inventory'!F1382)</f>
      </c>
      <c r="F1382">
        <f>IF('Tree Inventory'!C1382="","",'Tree Inventory'!G1382)</f>
      </c>
      <c r="G1382">
        <f>IF('Tree Inventory'!C1382="","",IF('Tree Inventory'!H1382="","",TEXT('Tree Inventory'!H1382,"yyyy-mm-dd")))</f>
      </c>
      <c r="H1382">
        <f>IF('Tree Inventory'!C1382="","",IF('Tree Inventory'!J1382="Active","active","needs-review"))</f>
      </c>
      <c r="I1382">
        <f>IF('Tree Inventory'!C1382="","",'Tree Inventory'!L1382)</f>
      </c>
      <c r="J1382">
        <f>IF('Tree Inventory'!C1382="","",'Tree Inventory'!D1382)</f>
      </c>
      <c r="K1382">
        <f>IF('Tree Inventory'!C1382="","",'Tree Inventory'!I1382)</f>
      </c>
      <c r="L1382">
        <f>IF('Tree Inventory'!C1382="","",'Tree Inventory'!A1382)</f>
      </c>
    </row>
    <row r="1383" spans="1:12" x14ac:dyDescent="0.25">
      <c r="A1383">
        <f>IF('Tree Inventory'!C1383="","",'Tree Inventory'!C1383)</f>
      </c>
      <c r="B1383">
        <f>IF('Tree Inventory'!C1383="","","Fruit Trees")</f>
      </c>
      <c r="C1383">
        <f>IF('Tree Inventory'!C1383="","",'Tree Inventory'!B1383)</f>
      </c>
      <c r="D1383">
        <f>IF('Tree Inventory'!C1383="","",'Tree Inventory'!E1383)</f>
      </c>
      <c r="E1383">
        <f>IF('Tree Inventory'!C1383="","",'Tree Inventory'!F1383)</f>
      </c>
      <c r="F1383">
        <f>IF('Tree Inventory'!C1383="","",'Tree Inventory'!G1383)</f>
      </c>
      <c r="G1383">
        <f>IF('Tree Inventory'!C1383="","",IF('Tree Inventory'!H1383="","",TEXT('Tree Inventory'!H1383,"yyyy-mm-dd")))</f>
      </c>
      <c r="H1383">
        <f>IF('Tree Inventory'!C1383="","",IF('Tree Inventory'!J1383="Active","active","needs-review"))</f>
      </c>
      <c r="I1383">
        <f>IF('Tree Inventory'!C1383="","",'Tree Inventory'!L1383)</f>
      </c>
      <c r="J1383">
        <f>IF('Tree Inventory'!C1383="","",'Tree Inventory'!D1383)</f>
      </c>
      <c r="K1383">
        <f>IF('Tree Inventory'!C1383="","",'Tree Inventory'!I1383)</f>
      </c>
      <c r="L1383">
        <f>IF('Tree Inventory'!C1383="","",'Tree Inventory'!A1383)</f>
      </c>
    </row>
    <row r="1384" spans="1:12" x14ac:dyDescent="0.25">
      <c r="A1384">
        <f>IF('Tree Inventory'!C1384="","",'Tree Inventory'!C1384)</f>
      </c>
      <c r="B1384">
        <f>IF('Tree Inventory'!C1384="","","Fruit Trees")</f>
      </c>
      <c r="C1384">
        <f>IF('Tree Inventory'!C1384="","",'Tree Inventory'!B1384)</f>
      </c>
      <c r="D1384">
        <f>IF('Tree Inventory'!C1384="","",'Tree Inventory'!E1384)</f>
      </c>
      <c r="E1384">
        <f>IF('Tree Inventory'!C1384="","",'Tree Inventory'!F1384)</f>
      </c>
      <c r="F1384">
        <f>IF('Tree Inventory'!C1384="","",'Tree Inventory'!G1384)</f>
      </c>
      <c r="G1384">
        <f>IF('Tree Inventory'!C1384="","",IF('Tree Inventory'!H1384="","",TEXT('Tree Inventory'!H1384,"yyyy-mm-dd")))</f>
      </c>
      <c r="H1384">
        <f>IF('Tree Inventory'!C1384="","",IF('Tree Inventory'!J1384="Active","active","needs-review"))</f>
      </c>
      <c r="I1384">
        <f>IF('Tree Inventory'!C1384="","",'Tree Inventory'!L1384)</f>
      </c>
      <c r="J1384">
        <f>IF('Tree Inventory'!C1384="","",'Tree Inventory'!D1384)</f>
      </c>
      <c r="K1384">
        <f>IF('Tree Inventory'!C1384="","",'Tree Inventory'!I1384)</f>
      </c>
      <c r="L1384">
        <f>IF('Tree Inventory'!C1384="","",'Tree Inventory'!A1384)</f>
      </c>
    </row>
    <row r="1385" spans="1:12" x14ac:dyDescent="0.25">
      <c r="A1385">
        <f>IF('Tree Inventory'!C1385="","",'Tree Inventory'!C1385)</f>
      </c>
      <c r="B1385">
        <f>IF('Tree Inventory'!C1385="","","Fruit Trees")</f>
      </c>
      <c r="C1385">
        <f>IF('Tree Inventory'!C1385="","",'Tree Inventory'!B1385)</f>
      </c>
      <c r="D1385">
        <f>IF('Tree Inventory'!C1385="","",'Tree Inventory'!E1385)</f>
      </c>
      <c r="E1385">
        <f>IF('Tree Inventory'!C1385="","",'Tree Inventory'!F1385)</f>
      </c>
      <c r="F1385">
        <f>IF('Tree Inventory'!C1385="","",'Tree Inventory'!G1385)</f>
      </c>
      <c r="G1385">
        <f>IF('Tree Inventory'!C1385="","",IF('Tree Inventory'!H1385="","",TEXT('Tree Inventory'!H1385,"yyyy-mm-dd")))</f>
      </c>
      <c r="H1385">
        <f>IF('Tree Inventory'!C1385="","",IF('Tree Inventory'!J1385="Active","active","needs-review"))</f>
      </c>
      <c r="I1385">
        <f>IF('Tree Inventory'!C1385="","",'Tree Inventory'!L1385)</f>
      </c>
      <c r="J1385">
        <f>IF('Tree Inventory'!C1385="","",'Tree Inventory'!D1385)</f>
      </c>
      <c r="K1385">
        <f>IF('Tree Inventory'!C1385="","",'Tree Inventory'!I1385)</f>
      </c>
      <c r="L1385">
        <f>IF('Tree Inventory'!C1385="","",'Tree Inventory'!A1385)</f>
      </c>
    </row>
    <row r="1386" spans="1:12" x14ac:dyDescent="0.25">
      <c r="A1386">
        <f>IF('Tree Inventory'!C1386="","",'Tree Inventory'!C1386)</f>
      </c>
      <c r="B1386">
        <f>IF('Tree Inventory'!C1386="","","Fruit Trees")</f>
      </c>
      <c r="C1386">
        <f>IF('Tree Inventory'!C1386="","",'Tree Inventory'!B1386)</f>
      </c>
      <c r="D1386">
        <f>IF('Tree Inventory'!C1386="","",'Tree Inventory'!E1386)</f>
      </c>
      <c r="E1386">
        <f>IF('Tree Inventory'!C1386="","",'Tree Inventory'!F1386)</f>
      </c>
      <c r="F1386">
        <f>IF('Tree Inventory'!C1386="","",'Tree Inventory'!G1386)</f>
      </c>
      <c r="G1386">
        <f>IF('Tree Inventory'!C1386="","",IF('Tree Inventory'!H1386="","",TEXT('Tree Inventory'!H1386,"yyyy-mm-dd")))</f>
      </c>
      <c r="H1386">
        <f>IF('Tree Inventory'!C1386="","",IF('Tree Inventory'!J1386="Active","active","needs-review"))</f>
      </c>
      <c r="I1386">
        <f>IF('Tree Inventory'!C1386="","",'Tree Inventory'!L1386)</f>
      </c>
      <c r="J1386">
        <f>IF('Tree Inventory'!C1386="","",'Tree Inventory'!D1386)</f>
      </c>
      <c r="K1386">
        <f>IF('Tree Inventory'!C1386="","",'Tree Inventory'!I1386)</f>
      </c>
      <c r="L1386">
        <f>IF('Tree Inventory'!C1386="","",'Tree Inventory'!A1386)</f>
      </c>
    </row>
    <row r="1387" spans="1:12" x14ac:dyDescent="0.25">
      <c r="A1387">
        <f>IF('Tree Inventory'!C1387="","",'Tree Inventory'!C1387)</f>
      </c>
      <c r="B1387">
        <f>IF('Tree Inventory'!C1387="","","Fruit Trees")</f>
      </c>
      <c r="C1387">
        <f>IF('Tree Inventory'!C1387="","",'Tree Inventory'!B1387)</f>
      </c>
      <c r="D1387">
        <f>IF('Tree Inventory'!C1387="","",'Tree Inventory'!E1387)</f>
      </c>
      <c r="E1387">
        <f>IF('Tree Inventory'!C1387="","",'Tree Inventory'!F1387)</f>
      </c>
      <c r="F1387">
        <f>IF('Tree Inventory'!C1387="","",'Tree Inventory'!G1387)</f>
      </c>
      <c r="G1387">
        <f>IF('Tree Inventory'!C1387="","",IF('Tree Inventory'!H1387="","",TEXT('Tree Inventory'!H1387,"yyyy-mm-dd")))</f>
      </c>
      <c r="H1387">
        <f>IF('Tree Inventory'!C1387="","",IF('Tree Inventory'!J1387="Active","active","needs-review"))</f>
      </c>
      <c r="I1387">
        <f>IF('Tree Inventory'!C1387="","",'Tree Inventory'!L1387)</f>
      </c>
      <c r="J1387">
        <f>IF('Tree Inventory'!C1387="","",'Tree Inventory'!D1387)</f>
      </c>
      <c r="K1387">
        <f>IF('Tree Inventory'!C1387="","",'Tree Inventory'!I1387)</f>
      </c>
      <c r="L1387">
        <f>IF('Tree Inventory'!C1387="","",'Tree Inventory'!A1387)</f>
      </c>
    </row>
    <row r="1388" spans="1:12" x14ac:dyDescent="0.25">
      <c r="A1388">
        <f>IF('Tree Inventory'!C1388="","",'Tree Inventory'!C1388)</f>
      </c>
      <c r="B1388">
        <f>IF('Tree Inventory'!C1388="","","Fruit Trees")</f>
      </c>
      <c r="C1388">
        <f>IF('Tree Inventory'!C1388="","",'Tree Inventory'!B1388)</f>
      </c>
      <c r="D1388">
        <f>IF('Tree Inventory'!C1388="","",'Tree Inventory'!E1388)</f>
      </c>
      <c r="E1388">
        <f>IF('Tree Inventory'!C1388="","",'Tree Inventory'!F1388)</f>
      </c>
      <c r="F1388">
        <f>IF('Tree Inventory'!C1388="","",'Tree Inventory'!G1388)</f>
      </c>
      <c r="G1388">
        <f>IF('Tree Inventory'!C1388="","",IF('Tree Inventory'!H1388="","",TEXT('Tree Inventory'!H1388,"yyyy-mm-dd")))</f>
      </c>
      <c r="H1388">
        <f>IF('Tree Inventory'!C1388="","",IF('Tree Inventory'!J1388="Active","active","needs-review"))</f>
      </c>
      <c r="I1388">
        <f>IF('Tree Inventory'!C1388="","",'Tree Inventory'!L1388)</f>
      </c>
      <c r="J1388">
        <f>IF('Tree Inventory'!C1388="","",'Tree Inventory'!D1388)</f>
      </c>
      <c r="K1388">
        <f>IF('Tree Inventory'!C1388="","",'Tree Inventory'!I1388)</f>
      </c>
      <c r="L1388">
        <f>IF('Tree Inventory'!C1388="","",'Tree Inventory'!A1388)</f>
      </c>
    </row>
    <row r="1389" spans="1:12" x14ac:dyDescent="0.25">
      <c r="A1389">
        <f>IF('Tree Inventory'!C1389="","",'Tree Inventory'!C1389)</f>
      </c>
      <c r="B1389">
        <f>IF('Tree Inventory'!C1389="","","Fruit Trees")</f>
      </c>
      <c r="C1389">
        <f>IF('Tree Inventory'!C1389="","",'Tree Inventory'!B1389)</f>
      </c>
      <c r="D1389">
        <f>IF('Tree Inventory'!C1389="","",'Tree Inventory'!E1389)</f>
      </c>
      <c r="E1389">
        <f>IF('Tree Inventory'!C1389="","",'Tree Inventory'!F1389)</f>
      </c>
      <c r="F1389">
        <f>IF('Tree Inventory'!C1389="","",'Tree Inventory'!G1389)</f>
      </c>
      <c r="G1389">
        <f>IF('Tree Inventory'!C1389="","",IF('Tree Inventory'!H1389="","",TEXT('Tree Inventory'!H1389,"yyyy-mm-dd")))</f>
      </c>
      <c r="H1389">
        <f>IF('Tree Inventory'!C1389="","",IF('Tree Inventory'!J1389="Active","active","needs-review"))</f>
      </c>
      <c r="I1389">
        <f>IF('Tree Inventory'!C1389="","",'Tree Inventory'!L1389)</f>
      </c>
      <c r="J1389">
        <f>IF('Tree Inventory'!C1389="","",'Tree Inventory'!D1389)</f>
      </c>
      <c r="K1389">
        <f>IF('Tree Inventory'!C1389="","",'Tree Inventory'!I1389)</f>
      </c>
      <c r="L1389">
        <f>IF('Tree Inventory'!C1389="","",'Tree Inventory'!A1389)</f>
      </c>
    </row>
    <row r="1390" spans="1:12" x14ac:dyDescent="0.25">
      <c r="A1390">
        <f>IF('Tree Inventory'!C1390="","",'Tree Inventory'!C1390)</f>
      </c>
      <c r="B1390">
        <f>IF('Tree Inventory'!C1390="","","Fruit Trees")</f>
      </c>
      <c r="C1390">
        <f>IF('Tree Inventory'!C1390="","",'Tree Inventory'!B1390)</f>
      </c>
      <c r="D1390">
        <f>IF('Tree Inventory'!C1390="","",'Tree Inventory'!E1390)</f>
      </c>
      <c r="E1390">
        <f>IF('Tree Inventory'!C1390="","",'Tree Inventory'!F1390)</f>
      </c>
      <c r="F1390">
        <f>IF('Tree Inventory'!C1390="","",'Tree Inventory'!G1390)</f>
      </c>
      <c r="G1390">
        <f>IF('Tree Inventory'!C1390="","",IF('Tree Inventory'!H1390="","",TEXT('Tree Inventory'!H1390,"yyyy-mm-dd")))</f>
      </c>
      <c r="H1390">
        <f>IF('Tree Inventory'!C1390="","",IF('Tree Inventory'!J1390="Active","active","needs-review"))</f>
      </c>
      <c r="I1390">
        <f>IF('Tree Inventory'!C1390="","",'Tree Inventory'!L1390)</f>
      </c>
      <c r="J1390">
        <f>IF('Tree Inventory'!C1390="","",'Tree Inventory'!D1390)</f>
      </c>
      <c r="K1390">
        <f>IF('Tree Inventory'!C1390="","",'Tree Inventory'!I1390)</f>
      </c>
      <c r="L1390">
        <f>IF('Tree Inventory'!C1390="","",'Tree Inventory'!A1390)</f>
      </c>
    </row>
    <row r="1391" spans="1:12" x14ac:dyDescent="0.25">
      <c r="A1391">
        <f>IF('Tree Inventory'!C1391="","",'Tree Inventory'!C1391)</f>
      </c>
      <c r="B1391">
        <f>IF('Tree Inventory'!C1391="","","Fruit Trees")</f>
      </c>
      <c r="C1391">
        <f>IF('Tree Inventory'!C1391="","",'Tree Inventory'!B1391)</f>
      </c>
      <c r="D1391">
        <f>IF('Tree Inventory'!C1391="","",'Tree Inventory'!E1391)</f>
      </c>
      <c r="E1391">
        <f>IF('Tree Inventory'!C1391="","",'Tree Inventory'!F1391)</f>
      </c>
      <c r="F1391">
        <f>IF('Tree Inventory'!C1391="","",'Tree Inventory'!G1391)</f>
      </c>
      <c r="G1391">
        <f>IF('Tree Inventory'!C1391="","",IF('Tree Inventory'!H1391="","",TEXT('Tree Inventory'!H1391,"yyyy-mm-dd")))</f>
      </c>
      <c r="H1391">
        <f>IF('Tree Inventory'!C1391="","",IF('Tree Inventory'!J1391="Active","active","needs-review"))</f>
      </c>
      <c r="I1391">
        <f>IF('Tree Inventory'!C1391="","",'Tree Inventory'!L1391)</f>
      </c>
      <c r="J1391">
        <f>IF('Tree Inventory'!C1391="","",'Tree Inventory'!D1391)</f>
      </c>
      <c r="K1391">
        <f>IF('Tree Inventory'!C1391="","",'Tree Inventory'!I1391)</f>
      </c>
      <c r="L1391">
        <f>IF('Tree Inventory'!C1391="","",'Tree Inventory'!A1391)</f>
      </c>
    </row>
    <row r="1392" spans="1:12" x14ac:dyDescent="0.25">
      <c r="A1392">
        <f>IF('Tree Inventory'!C1392="","",'Tree Inventory'!C1392)</f>
      </c>
      <c r="B1392">
        <f>IF('Tree Inventory'!C1392="","","Fruit Trees")</f>
      </c>
      <c r="C1392">
        <f>IF('Tree Inventory'!C1392="","",'Tree Inventory'!B1392)</f>
      </c>
      <c r="D1392">
        <f>IF('Tree Inventory'!C1392="","",'Tree Inventory'!E1392)</f>
      </c>
      <c r="E1392">
        <f>IF('Tree Inventory'!C1392="","",'Tree Inventory'!F1392)</f>
      </c>
      <c r="F1392">
        <f>IF('Tree Inventory'!C1392="","",'Tree Inventory'!G1392)</f>
      </c>
      <c r="G1392">
        <f>IF('Tree Inventory'!C1392="","",IF('Tree Inventory'!H1392="","",TEXT('Tree Inventory'!H1392,"yyyy-mm-dd")))</f>
      </c>
      <c r="H1392">
        <f>IF('Tree Inventory'!C1392="","",IF('Tree Inventory'!J1392="Active","active","needs-review"))</f>
      </c>
      <c r="I1392">
        <f>IF('Tree Inventory'!C1392="","",'Tree Inventory'!L1392)</f>
      </c>
      <c r="J1392">
        <f>IF('Tree Inventory'!C1392="","",'Tree Inventory'!D1392)</f>
      </c>
      <c r="K1392">
        <f>IF('Tree Inventory'!C1392="","",'Tree Inventory'!I1392)</f>
      </c>
      <c r="L1392">
        <f>IF('Tree Inventory'!C1392="","",'Tree Inventory'!A1392)</f>
      </c>
    </row>
    <row r="1393" spans="1:12" x14ac:dyDescent="0.25">
      <c r="A1393">
        <f>IF('Tree Inventory'!C1393="","",'Tree Inventory'!C1393)</f>
      </c>
      <c r="B1393">
        <f>IF('Tree Inventory'!C1393="","","Fruit Trees")</f>
      </c>
      <c r="C1393">
        <f>IF('Tree Inventory'!C1393="","",'Tree Inventory'!B1393)</f>
      </c>
      <c r="D1393">
        <f>IF('Tree Inventory'!C1393="","",'Tree Inventory'!E1393)</f>
      </c>
      <c r="E1393">
        <f>IF('Tree Inventory'!C1393="","",'Tree Inventory'!F1393)</f>
      </c>
      <c r="F1393">
        <f>IF('Tree Inventory'!C1393="","",'Tree Inventory'!G1393)</f>
      </c>
      <c r="G1393">
        <f>IF('Tree Inventory'!C1393="","",IF('Tree Inventory'!H1393="","",TEXT('Tree Inventory'!H1393,"yyyy-mm-dd")))</f>
      </c>
      <c r="H1393">
        <f>IF('Tree Inventory'!C1393="","",IF('Tree Inventory'!J1393="Active","active","needs-review"))</f>
      </c>
      <c r="I1393">
        <f>IF('Tree Inventory'!C1393="","",'Tree Inventory'!L1393)</f>
      </c>
      <c r="J1393">
        <f>IF('Tree Inventory'!C1393="","",'Tree Inventory'!D1393)</f>
      </c>
      <c r="K1393">
        <f>IF('Tree Inventory'!C1393="","",'Tree Inventory'!I1393)</f>
      </c>
      <c r="L1393">
        <f>IF('Tree Inventory'!C1393="","",'Tree Inventory'!A1393)</f>
      </c>
    </row>
    <row r="1394" spans="1:12" x14ac:dyDescent="0.25">
      <c r="A1394">
        <f>IF('Tree Inventory'!C1394="","",'Tree Inventory'!C1394)</f>
      </c>
      <c r="B1394">
        <f>IF('Tree Inventory'!C1394="","","Fruit Trees")</f>
      </c>
      <c r="C1394">
        <f>IF('Tree Inventory'!C1394="","",'Tree Inventory'!B1394)</f>
      </c>
      <c r="D1394">
        <f>IF('Tree Inventory'!C1394="","",'Tree Inventory'!E1394)</f>
      </c>
      <c r="E1394">
        <f>IF('Tree Inventory'!C1394="","",'Tree Inventory'!F1394)</f>
      </c>
      <c r="F1394">
        <f>IF('Tree Inventory'!C1394="","",'Tree Inventory'!G1394)</f>
      </c>
      <c r="G1394">
        <f>IF('Tree Inventory'!C1394="","",IF('Tree Inventory'!H1394="","",TEXT('Tree Inventory'!H1394,"yyyy-mm-dd")))</f>
      </c>
      <c r="H1394">
        <f>IF('Tree Inventory'!C1394="","",IF('Tree Inventory'!J1394="Active","active","needs-review"))</f>
      </c>
      <c r="I1394">
        <f>IF('Tree Inventory'!C1394="","",'Tree Inventory'!L1394)</f>
      </c>
      <c r="J1394">
        <f>IF('Tree Inventory'!C1394="","",'Tree Inventory'!D1394)</f>
      </c>
      <c r="K1394">
        <f>IF('Tree Inventory'!C1394="","",'Tree Inventory'!I1394)</f>
      </c>
      <c r="L1394">
        <f>IF('Tree Inventory'!C1394="","",'Tree Inventory'!A1394)</f>
      </c>
    </row>
    <row r="1395" spans="1:12" x14ac:dyDescent="0.25">
      <c r="A1395">
        <f>IF('Tree Inventory'!C1395="","",'Tree Inventory'!C1395)</f>
      </c>
      <c r="B1395">
        <f>IF('Tree Inventory'!C1395="","","Fruit Trees")</f>
      </c>
      <c r="C1395">
        <f>IF('Tree Inventory'!C1395="","",'Tree Inventory'!B1395)</f>
      </c>
      <c r="D1395">
        <f>IF('Tree Inventory'!C1395="","",'Tree Inventory'!E1395)</f>
      </c>
      <c r="E1395">
        <f>IF('Tree Inventory'!C1395="","",'Tree Inventory'!F1395)</f>
      </c>
      <c r="F1395">
        <f>IF('Tree Inventory'!C1395="","",'Tree Inventory'!G1395)</f>
      </c>
      <c r="G1395">
        <f>IF('Tree Inventory'!C1395="","",IF('Tree Inventory'!H1395="","",TEXT('Tree Inventory'!H1395,"yyyy-mm-dd")))</f>
      </c>
      <c r="H1395">
        <f>IF('Tree Inventory'!C1395="","",IF('Tree Inventory'!J1395="Active","active","needs-review"))</f>
      </c>
      <c r="I1395">
        <f>IF('Tree Inventory'!C1395="","",'Tree Inventory'!L1395)</f>
      </c>
      <c r="J1395">
        <f>IF('Tree Inventory'!C1395="","",'Tree Inventory'!D1395)</f>
      </c>
      <c r="K1395">
        <f>IF('Tree Inventory'!C1395="","",'Tree Inventory'!I1395)</f>
      </c>
      <c r="L1395">
        <f>IF('Tree Inventory'!C1395="","",'Tree Inventory'!A1395)</f>
      </c>
    </row>
    <row r="1396" spans="1:12" x14ac:dyDescent="0.25">
      <c r="A1396">
        <f>IF('Tree Inventory'!C1396="","",'Tree Inventory'!C1396)</f>
      </c>
      <c r="B1396">
        <f>IF('Tree Inventory'!C1396="","","Fruit Trees")</f>
      </c>
      <c r="C1396">
        <f>IF('Tree Inventory'!C1396="","",'Tree Inventory'!B1396)</f>
      </c>
      <c r="D1396">
        <f>IF('Tree Inventory'!C1396="","",'Tree Inventory'!E1396)</f>
      </c>
      <c r="E1396">
        <f>IF('Tree Inventory'!C1396="","",'Tree Inventory'!F1396)</f>
      </c>
      <c r="F1396">
        <f>IF('Tree Inventory'!C1396="","",'Tree Inventory'!G1396)</f>
      </c>
      <c r="G1396">
        <f>IF('Tree Inventory'!C1396="","",IF('Tree Inventory'!H1396="","",TEXT('Tree Inventory'!H1396,"yyyy-mm-dd")))</f>
      </c>
      <c r="H1396">
        <f>IF('Tree Inventory'!C1396="","",IF('Tree Inventory'!J1396="Active","active","needs-review"))</f>
      </c>
      <c r="I1396">
        <f>IF('Tree Inventory'!C1396="","",'Tree Inventory'!L1396)</f>
      </c>
      <c r="J1396">
        <f>IF('Tree Inventory'!C1396="","",'Tree Inventory'!D1396)</f>
      </c>
      <c r="K1396">
        <f>IF('Tree Inventory'!C1396="","",'Tree Inventory'!I1396)</f>
      </c>
      <c r="L1396">
        <f>IF('Tree Inventory'!C1396="","",'Tree Inventory'!A1396)</f>
      </c>
    </row>
    <row r="1397" spans="1:12" x14ac:dyDescent="0.25">
      <c r="A1397">
        <f>IF('Tree Inventory'!C1397="","",'Tree Inventory'!C1397)</f>
      </c>
      <c r="B1397">
        <f>IF('Tree Inventory'!C1397="","","Fruit Trees")</f>
      </c>
      <c r="C1397">
        <f>IF('Tree Inventory'!C1397="","",'Tree Inventory'!B1397)</f>
      </c>
      <c r="D1397">
        <f>IF('Tree Inventory'!C1397="","",'Tree Inventory'!E1397)</f>
      </c>
      <c r="E1397">
        <f>IF('Tree Inventory'!C1397="","",'Tree Inventory'!F1397)</f>
      </c>
      <c r="F1397">
        <f>IF('Tree Inventory'!C1397="","",'Tree Inventory'!G1397)</f>
      </c>
      <c r="G1397">
        <f>IF('Tree Inventory'!C1397="","",IF('Tree Inventory'!H1397="","",TEXT('Tree Inventory'!H1397,"yyyy-mm-dd")))</f>
      </c>
      <c r="H1397">
        <f>IF('Tree Inventory'!C1397="","",IF('Tree Inventory'!J1397="Active","active","needs-review"))</f>
      </c>
      <c r="I1397">
        <f>IF('Tree Inventory'!C1397="","",'Tree Inventory'!L1397)</f>
      </c>
      <c r="J1397">
        <f>IF('Tree Inventory'!C1397="","",'Tree Inventory'!D1397)</f>
      </c>
      <c r="K1397">
        <f>IF('Tree Inventory'!C1397="","",'Tree Inventory'!I1397)</f>
      </c>
      <c r="L1397">
        <f>IF('Tree Inventory'!C1397="","",'Tree Inventory'!A1397)</f>
      </c>
    </row>
    <row r="1398" spans="1:12" x14ac:dyDescent="0.25">
      <c r="A1398">
        <f>IF('Tree Inventory'!C1398="","",'Tree Inventory'!C1398)</f>
      </c>
      <c r="B1398">
        <f>IF('Tree Inventory'!C1398="","","Fruit Trees")</f>
      </c>
      <c r="C1398">
        <f>IF('Tree Inventory'!C1398="","",'Tree Inventory'!B1398)</f>
      </c>
      <c r="D1398">
        <f>IF('Tree Inventory'!C1398="","",'Tree Inventory'!E1398)</f>
      </c>
      <c r="E1398">
        <f>IF('Tree Inventory'!C1398="","",'Tree Inventory'!F1398)</f>
      </c>
      <c r="F1398">
        <f>IF('Tree Inventory'!C1398="","",'Tree Inventory'!G1398)</f>
      </c>
      <c r="G1398">
        <f>IF('Tree Inventory'!C1398="","",IF('Tree Inventory'!H1398="","",TEXT('Tree Inventory'!H1398,"yyyy-mm-dd")))</f>
      </c>
      <c r="H1398">
        <f>IF('Tree Inventory'!C1398="","",IF('Tree Inventory'!J1398="Active","active","needs-review"))</f>
      </c>
      <c r="I1398">
        <f>IF('Tree Inventory'!C1398="","",'Tree Inventory'!L1398)</f>
      </c>
      <c r="J1398">
        <f>IF('Tree Inventory'!C1398="","",'Tree Inventory'!D1398)</f>
      </c>
      <c r="K1398">
        <f>IF('Tree Inventory'!C1398="","",'Tree Inventory'!I1398)</f>
      </c>
      <c r="L1398">
        <f>IF('Tree Inventory'!C1398="","",'Tree Inventory'!A1398)</f>
      </c>
    </row>
    <row r="1399" spans="1:12" x14ac:dyDescent="0.25">
      <c r="A1399">
        <f>IF('Tree Inventory'!C1399="","",'Tree Inventory'!C1399)</f>
      </c>
      <c r="B1399">
        <f>IF('Tree Inventory'!C1399="","","Fruit Trees")</f>
      </c>
      <c r="C1399">
        <f>IF('Tree Inventory'!C1399="","",'Tree Inventory'!B1399)</f>
      </c>
      <c r="D1399">
        <f>IF('Tree Inventory'!C1399="","",'Tree Inventory'!E1399)</f>
      </c>
      <c r="E1399">
        <f>IF('Tree Inventory'!C1399="","",'Tree Inventory'!F1399)</f>
      </c>
      <c r="F1399">
        <f>IF('Tree Inventory'!C1399="","",'Tree Inventory'!G1399)</f>
      </c>
      <c r="G1399">
        <f>IF('Tree Inventory'!C1399="","",IF('Tree Inventory'!H1399="","",TEXT('Tree Inventory'!H1399,"yyyy-mm-dd")))</f>
      </c>
      <c r="H1399">
        <f>IF('Tree Inventory'!C1399="","",IF('Tree Inventory'!J1399="Active","active","needs-review"))</f>
      </c>
      <c r="I1399">
        <f>IF('Tree Inventory'!C1399="","",'Tree Inventory'!L1399)</f>
      </c>
      <c r="J1399">
        <f>IF('Tree Inventory'!C1399="","",'Tree Inventory'!D1399)</f>
      </c>
      <c r="K1399">
        <f>IF('Tree Inventory'!C1399="","",'Tree Inventory'!I1399)</f>
      </c>
      <c r="L1399">
        <f>IF('Tree Inventory'!C1399="","",'Tree Inventory'!A1399)</f>
      </c>
    </row>
    <row r="1400" spans="1:12" x14ac:dyDescent="0.25">
      <c r="A1400">
        <f>IF('Tree Inventory'!C1400="","",'Tree Inventory'!C1400)</f>
      </c>
      <c r="B1400">
        <f>IF('Tree Inventory'!C1400="","","Fruit Trees")</f>
      </c>
      <c r="C1400">
        <f>IF('Tree Inventory'!C1400="","",'Tree Inventory'!B1400)</f>
      </c>
      <c r="D1400">
        <f>IF('Tree Inventory'!C1400="","",'Tree Inventory'!E1400)</f>
      </c>
      <c r="E1400">
        <f>IF('Tree Inventory'!C1400="","",'Tree Inventory'!F1400)</f>
      </c>
      <c r="F1400">
        <f>IF('Tree Inventory'!C1400="","",'Tree Inventory'!G1400)</f>
      </c>
      <c r="G1400">
        <f>IF('Tree Inventory'!C1400="","",IF('Tree Inventory'!H1400="","",TEXT('Tree Inventory'!H1400,"yyyy-mm-dd")))</f>
      </c>
      <c r="H1400">
        <f>IF('Tree Inventory'!C1400="","",IF('Tree Inventory'!J1400="Active","active","needs-review"))</f>
      </c>
      <c r="I1400">
        <f>IF('Tree Inventory'!C1400="","",'Tree Inventory'!L1400)</f>
      </c>
      <c r="J1400">
        <f>IF('Tree Inventory'!C1400="","",'Tree Inventory'!D1400)</f>
      </c>
      <c r="K1400">
        <f>IF('Tree Inventory'!C1400="","",'Tree Inventory'!I1400)</f>
      </c>
      <c r="L1400">
        <f>IF('Tree Inventory'!C1400="","",'Tree Inventory'!A1400)</f>
      </c>
    </row>
    <row r="1401" spans="1:12" x14ac:dyDescent="0.25">
      <c r="A1401">
        <f>IF('Tree Inventory'!C1401="","",'Tree Inventory'!C1401)</f>
      </c>
      <c r="B1401">
        <f>IF('Tree Inventory'!C1401="","","Fruit Trees")</f>
      </c>
      <c r="C1401">
        <f>IF('Tree Inventory'!C1401="","",'Tree Inventory'!B1401)</f>
      </c>
      <c r="D1401">
        <f>IF('Tree Inventory'!C1401="","",'Tree Inventory'!E1401)</f>
      </c>
      <c r="E1401">
        <f>IF('Tree Inventory'!C1401="","",'Tree Inventory'!F1401)</f>
      </c>
      <c r="F1401">
        <f>IF('Tree Inventory'!C1401="","",'Tree Inventory'!G1401)</f>
      </c>
      <c r="G1401">
        <f>IF('Tree Inventory'!C1401="","",IF('Tree Inventory'!H1401="","",TEXT('Tree Inventory'!H1401,"yyyy-mm-dd")))</f>
      </c>
      <c r="H1401">
        <f>IF('Tree Inventory'!C1401="","",IF('Tree Inventory'!J1401="Active","active","needs-review"))</f>
      </c>
      <c r="I1401">
        <f>IF('Tree Inventory'!C1401="","",'Tree Inventory'!L1401)</f>
      </c>
      <c r="J1401">
        <f>IF('Tree Inventory'!C1401="","",'Tree Inventory'!D1401)</f>
      </c>
      <c r="K1401">
        <f>IF('Tree Inventory'!C1401="","",'Tree Inventory'!I1401)</f>
      </c>
      <c r="L1401">
        <f>IF('Tree Inventory'!C1401="","",'Tree Inventory'!A1401)</f>
      </c>
    </row>
    <row r="1402" spans="1:12" x14ac:dyDescent="0.25">
      <c r="A1402">
        <f>IF('Tree Inventory'!C1402="","",'Tree Inventory'!C1402)</f>
      </c>
      <c r="B1402">
        <f>IF('Tree Inventory'!C1402="","","Fruit Trees")</f>
      </c>
      <c r="C1402">
        <f>IF('Tree Inventory'!C1402="","",'Tree Inventory'!B1402)</f>
      </c>
      <c r="D1402">
        <f>IF('Tree Inventory'!C1402="","",'Tree Inventory'!E1402)</f>
      </c>
      <c r="E1402">
        <f>IF('Tree Inventory'!C1402="","",'Tree Inventory'!F1402)</f>
      </c>
      <c r="F1402">
        <f>IF('Tree Inventory'!C1402="","",'Tree Inventory'!G1402)</f>
      </c>
      <c r="G1402">
        <f>IF('Tree Inventory'!C1402="","",IF('Tree Inventory'!H1402="","",TEXT('Tree Inventory'!H1402,"yyyy-mm-dd")))</f>
      </c>
      <c r="H1402">
        <f>IF('Tree Inventory'!C1402="","",IF('Tree Inventory'!J1402="Active","active","needs-review"))</f>
      </c>
      <c r="I1402">
        <f>IF('Tree Inventory'!C1402="","",'Tree Inventory'!L1402)</f>
      </c>
      <c r="J1402">
        <f>IF('Tree Inventory'!C1402="","",'Tree Inventory'!D1402)</f>
      </c>
      <c r="K1402">
        <f>IF('Tree Inventory'!C1402="","",'Tree Inventory'!I1402)</f>
      </c>
      <c r="L1402">
        <f>IF('Tree Inventory'!C1402="","",'Tree Inventory'!A1402)</f>
      </c>
    </row>
    <row r="1403" spans="1:12" x14ac:dyDescent="0.25">
      <c r="A1403">
        <f>IF('Tree Inventory'!C1403="","",'Tree Inventory'!C1403)</f>
      </c>
      <c r="B1403">
        <f>IF('Tree Inventory'!C1403="","","Fruit Trees")</f>
      </c>
      <c r="C1403">
        <f>IF('Tree Inventory'!C1403="","",'Tree Inventory'!B1403)</f>
      </c>
      <c r="D1403">
        <f>IF('Tree Inventory'!C1403="","",'Tree Inventory'!E1403)</f>
      </c>
      <c r="E1403">
        <f>IF('Tree Inventory'!C1403="","",'Tree Inventory'!F1403)</f>
      </c>
      <c r="F1403">
        <f>IF('Tree Inventory'!C1403="","",'Tree Inventory'!G1403)</f>
      </c>
      <c r="G1403">
        <f>IF('Tree Inventory'!C1403="","",IF('Tree Inventory'!H1403="","",TEXT('Tree Inventory'!H1403,"yyyy-mm-dd")))</f>
      </c>
      <c r="H1403">
        <f>IF('Tree Inventory'!C1403="","",IF('Tree Inventory'!J1403="Active","active","needs-review"))</f>
      </c>
      <c r="I1403">
        <f>IF('Tree Inventory'!C1403="","",'Tree Inventory'!L1403)</f>
      </c>
      <c r="J1403">
        <f>IF('Tree Inventory'!C1403="","",'Tree Inventory'!D1403)</f>
      </c>
      <c r="K1403">
        <f>IF('Tree Inventory'!C1403="","",'Tree Inventory'!I1403)</f>
      </c>
      <c r="L1403">
        <f>IF('Tree Inventory'!C1403="","",'Tree Inventory'!A1403)</f>
      </c>
    </row>
    <row r="1404" spans="1:12" x14ac:dyDescent="0.25">
      <c r="A1404">
        <f>IF('Tree Inventory'!C1404="","",'Tree Inventory'!C1404)</f>
      </c>
      <c r="B1404">
        <f>IF('Tree Inventory'!C1404="","","Fruit Trees")</f>
      </c>
      <c r="C1404">
        <f>IF('Tree Inventory'!C1404="","",'Tree Inventory'!B1404)</f>
      </c>
      <c r="D1404">
        <f>IF('Tree Inventory'!C1404="","",'Tree Inventory'!E1404)</f>
      </c>
      <c r="E1404">
        <f>IF('Tree Inventory'!C1404="","",'Tree Inventory'!F1404)</f>
      </c>
      <c r="F1404">
        <f>IF('Tree Inventory'!C1404="","",'Tree Inventory'!G1404)</f>
      </c>
      <c r="G1404">
        <f>IF('Tree Inventory'!C1404="","",IF('Tree Inventory'!H1404="","",TEXT('Tree Inventory'!H1404,"yyyy-mm-dd")))</f>
      </c>
      <c r="H1404">
        <f>IF('Tree Inventory'!C1404="","",IF('Tree Inventory'!J1404="Active","active","needs-review"))</f>
      </c>
      <c r="I1404">
        <f>IF('Tree Inventory'!C1404="","",'Tree Inventory'!L1404)</f>
      </c>
      <c r="J1404">
        <f>IF('Tree Inventory'!C1404="","",'Tree Inventory'!D1404)</f>
      </c>
      <c r="K1404">
        <f>IF('Tree Inventory'!C1404="","",'Tree Inventory'!I1404)</f>
      </c>
      <c r="L1404">
        <f>IF('Tree Inventory'!C1404="","",'Tree Inventory'!A1404)</f>
      </c>
    </row>
    <row r="1405" spans="1:12" x14ac:dyDescent="0.25">
      <c r="A1405">
        <f>IF('Tree Inventory'!C1405="","",'Tree Inventory'!C1405)</f>
      </c>
      <c r="B1405">
        <f>IF('Tree Inventory'!C1405="","","Fruit Trees")</f>
      </c>
      <c r="C1405">
        <f>IF('Tree Inventory'!C1405="","",'Tree Inventory'!B1405)</f>
      </c>
      <c r="D1405">
        <f>IF('Tree Inventory'!C1405="","",'Tree Inventory'!E1405)</f>
      </c>
      <c r="E1405">
        <f>IF('Tree Inventory'!C1405="","",'Tree Inventory'!F1405)</f>
      </c>
      <c r="F1405">
        <f>IF('Tree Inventory'!C1405="","",'Tree Inventory'!G1405)</f>
      </c>
      <c r="G1405">
        <f>IF('Tree Inventory'!C1405="","",IF('Tree Inventory'!H1405="","",TEXT('Tree Inventory'!H1405,"yyyy-mm-dd")))</f>
      </c>
      <c r="H1405">
        <f>IF('Tree Inventory'!C1405="","",IF('Tree Inventory'!J1405="Active","active","needs-review"))</f>
      </c>
      <c r="I1405">
        <f>IF('Tree Inventory'!C1405="","",'Tree Inventory'!L1405)</f>
      </c>
      <c r="J1405">
        <f>IF('Tree Inventory'!C1405="","",'Tree Inventory'!D1405)</f>
      </c>
      <c r="K1405">
        <f>IF('Tree Inventory'!C1405="","",'Tree Inventory'!I1405)</f>
      </c>
      <c r="L1405">
        <f>IF('Tree Inventory'!C1405="","",'Tree Inventory'!A1405)</f>
      </c>
    </row>
    <row r="1406" spans="1:12" x14ac:dyDescent="0.25">
      <c r="A1406">
        <f>IF('Tree Inventory'!C1406="","",'Tree Inventory'!C1406)</f>
      </c>
      <c r="B1406">
        <f>IF('Tree Inventory'!C1406="","","Fruit Trees")</f>
      </c>
      <c r="C1406">
        <f>IF('Tree Inventory'!C1406="","",'Tree Inventory'!B1406)</f>
      </c>
      <c r="D1406">
        <f>IF('Tree Inventory'!C1406="","",'Tree Inventory'!E1406)</f>
      </c>
      <c r="E1406">
        <f>IF('Tree Inventory'!C1406="","",'Tree Inventory'!F1406)</f>
      </c>
      <c r="F1406">
        <f>IF('Tree Inventory'!C1406="","",'Tree Inventory'!G1406)</f>
      </c>
      <c r="G1406">
        <f>IF('Tree Inventory'!C1406="","",IF('Tree Inventory'!H1406="","",TEXT('Tree Inventory'!H1406,"yyyy-mm-dd")))</f>
      </c>
      <c r="H1406">
        <f>IF('Tree Inventory'!C1406="","",IF('Tree Inventory'!J1406="Active","active","needs-review"))</f>
      </c>
      <c r="I1406">
        <f>IF('Tree Inventory'!C1406="","",'Tree Inventory'!L1406)</f>
      </c>
      <c r="J1406">
        <f>IF('Tree Inventory'!C1406="","",'Tree Inventory'!D1406)</f>
      </c>
      <c r="K1406">
        <f>IF('Tree Inventory'!C1406="","",'Tree Inventory'!I1406)</f>
      </c>
      <c r="L1406">
        <f>IF('Tree Inventory'!C1406="","",'Tree Inventory'!A1406)</f>
      </c>
    </row>
    <row r="1407" spans="1:12" x14ac:dyDescent="0.25">
      <c r="A1407">
        <f>IF('Tree Inventory'!C1407="","",'Tree Inventory'!C1407)</f>
      </c>
      <c r="B1407">
        <f>IF('Tree Inventory'!C1407="","","Fruit Trees")</f>
      </c>
      <c r="C1407">
        <f>IF('Tree Inventory'!C1407="","",'Tree Inventory'!B1407)</f>
      </c>
      <c r="D1407">
        <f>IF('Tree Inventory'!C1407="","",'Tree Inventory'!E1407)</f>
      </c>
      <c r="E1407">
        <f>IF('Tree Inventory'!C1407="","",'Tree Inventory'!F1407)</f>
      </c>
      <c r="F1407">
        <f>IF('Tree Inventory'!C1407="","",'Tree Inventory'!G1407)</f>
      </c>
      <c r="G1407">
        <f>IF('Tree Inventory'!C1407="","",IF('Tree Inventory'!H1407="","",TEXT('Tree Inventory'!H1407,"yyyy-mm-dd")))</f>
      </c>
      <c r="H1407">
        <f>IF('Tree Inventory'!C1407="","",IF('Tree Inventory'!J1407="Active","active","needs-review"))</f>
      </c>
      <c r="I1407">
        <f>IF('Tree Inventory'!C1407="","",'Tree Inventory'!L1407)</f>
      </c>
      <c r="J1407">
        <f>IF('Tree Inventory'!C1407="","",'Tree Inventory'!D1407)</f>
      </c>
      <c r="K1407">
        <f>IF('Tree Inventory'!C1407="","",'Tree Inventory'!I1407)</f>
      </c>
      <c r="L1407">
        <f>IF('Tree Inventory'!C1407="","",'Tree Inventory'!A1407)</f>
      </c>
    </row>
    <row r="1408" spans="1:12" x14ac:dyDescent="0.25">
      <c r="A1408">
        <f>IF('Tree Inventory'!C1408="","",'Tree Inventory'!C1408)</f>
      </c>
      <c r="B1408">
        <f>IF('Tree Inventory'!C1408="","","Fruit Trees")</f>
      </c>
      <c r="C1408">
        <f>IF('Tree Inventory'!C1408="","",'Tree Inventory'!B1408)</f>
      </c>
      <c r="D1408">
        <f>IF('Tree Inventory'!C1408="","",'Tree Inventory'!E1408)</f>
      </c>
      <c r="E1408">
        <f>IF('Tree Inventory'!C1408="","",'Tree Inventory'!F1408)</f>
      </c>
      <c r="F1408">
        <f>IF('Tree Inventory'!C1408="","",'Tree Inventory'!G1408)</f>
      </c>
      <c r="G1408">
        <f>IF('Tree Inventory'!C1408="","",IF('Tree Inventory'!H1408="","",TEXT('Tree Inventory'!H1408,"yyyy-mm-dd")))</f>
      </c>
      <c r="H1408">
        <f>IF('Tree Inventory'!C1408="","",IF('Tree Inventory'!J1408="Active","active","needs-review"))</f>
      </c>
      <c r="I1408">
        <f>IF('Tree Inventory'!C1408="","",'Tree Inventory'!L1408)</f>
      </c>
      <c r="J1408">
        <f>IF('Tree Inventory'!C1408="","",'Tree Inventory'!D1408)</f>
      </c>
      <c r="K1408">
        <f>IF('Tree Inventory'!C1408="","",'Tree Inventory'!I1408)</f>
      </c>
      <c r="L1408">
        <f>IF('Tree Inventory'!C1408="","",'Tree Inventory'!A1408)</f>
      </c>
    </row>
    <row r="1409" spans="1:12" x14ac:dyDescent="0.25">
      <c r="A1409">
        <f>IF('Tree Inventory'!C1409="","",'Tree Inventory'!C1409)</f>
      </c>
      <c r="B1409">
        <f>IF('Tree Inventory'!C1409="","","Fruit Trees")</f>
      </c>
      <c r="C1409">
        <f>IF('Tree Inventory'!C1409="","",'Tree Inventory'!B1409)</f>
      </c>
      <c r="D1409">
        <f>IF('Tree Inventory'!C1409="","",'Tree Inventory'!E1409)</f>
      </c>
      <c r="E1409">
        <f>IF('Tree Inventory'!C1409="","",'Tree Inventory'!F1409)</f>
      </c>
      <c r="F1409">
        <f>IF('Tree Inventory'!C1409="","",'Tree Inventory'!G1409)</f>
      </c>
      <c r="G1409">
        <f>IF('Tree Inventory'!C1409="","",IF('Tree Inventory'!H1409="","",TEXT('Tree Inventory'!H1409,"yyyy-mm-dd")))</f>
      </c>
      <c r="H1409">
        <f>IF('Tree Inventory'!C1409="","",IF('Tree Inventory'!J1409="Active","active","needs-review"))</f>
      </c>
      <c r="I1409">
        <f>IF('Tree Inventory'!C1409="","",'Tree Inventory'!L1409)</f>
      </c>
      <c r="J1409">
        <f>IF('Tree Inventory'!C1409="","",'Tree Inventory'!D1409)</f>
      </c>
      <c r="K1409">
        <f>IF('Tree Inventory'!C1409="","",'Tree Inventory'!I1409)</f>
      </c>
      <c r="L1409">
        <f>IF('Tree Inventory'!C1409="","",'Tree Inventory'!A1409)</f>
      </c>
    </row>
    <row r="1410" spans="1:12" x14ac:dyDescent="0.25">
      <c r="A1410">
        <f>IF('Tree Inventory'!C1410="","",'Tree Inventory'!C1410)</f>
      </c>
      <c r="B1410">
        <f>IF('Tree Inventory'!C1410="","","Fruit Trees")</f>
      </c>
      <c r="C1410">
        <f>IF('Tree Inventory'!C1410="","",'Tree Inventory'!B1410)</f>
      </c>
      <c r="D1410">
        <f>IF('Tree Inventory'!C1410="","",'Tree Inventory'!E1410)</f>
      </c>
      <c r="E1410">
        <f>IF('Tree Inventory'!C1410="","",'Tree Inventory'!F1410)</f>
      </c>
      <c r="F1410">
        <f>IF('Tree Inventory'!C1410="","",'Tree Inventory'!G1410)</f>
      </c>
      <c r="G1410">
        <f>IF('Tree Inventory'!C1410="","",IF('Tree Inventory'!H1410="","",TEXT('Tree Inventory'!H1410,"yyyy-mm-dd")))</f>
      </c>
      <c r="H1410">
        <f>IF('Tree Inventory'!C1410="","",IF('Tree Inventory'!J1410="Active","active","needs-review"))</f>
      </c>
      <c r="I1410">
        <f>IF('Tree Inventory'!C1410="","",'Tree Inventory'!L1410)</f>
      </c>
      <c r="J1410">
        <f>IF('Tree Inventory'!C1410="","",'Tree Inventory'!D1410)</f>
      </c>
      <c r="K1410">
        <f>IF('Tree Inventory'!C1410="","",'Tree Inventory'!I1410)</f>
      </c>
      <c r="L1410">
        <f>IF('Tree Inventory'!C1410="","",'Tree Inventory'!A1410)</f>
      </c>
    </row>
    <row r="1411" spans="1:12" x14ac:dyDescent="0.25">
      <c r="A1411">
        <f>IF('Tree Inventory'!C1411="","",'Tree Inventory'!C1411)</f>
      </c>
      <c r="B1411">
        <f>IF('Tree Inventory'!C1411="","","Fruit Trees")</f>
      </c>
      <c r="C1411">
        <f>IF('Tree Inventory'!C1411="","",'Tree Inventory'!B1411)</f>
      </c>
      <c r="D1411">
        <f>IF('Tree Inventory'!C1411="","",'Tree Inventory'!E1411)</f>
      </c>
      <c r="E1411">
        <f>IF('Tree Inventory'!C1411="","",'Tree Inventory'!F1411)</f>
      </c>
      <c r="F1411">
        <f>IF('Tree Inventory'!C1411="","",'Tree Inventory'!G1411)</f>
      </c>
      <c r="G1411">
        <f>IF('Tree Inventory'!C1411="","",IF('Tree Inventory'!H1411="","",TEXT('Tree Inventory'!H1411,"yyyy-mm-dd")))</f>
      </c>
      <c r="H1411">
        <f>IF('Tree Inventory'!C1411="","",IF('Tree Inventory'!J1411="Active","active","needs-review"))</f>
      </c>
      <c r="I1411">
        <f>IF('Tree Inventory'!C1411="","",'Tree Inventory'!L1411)</f>
      </c>
      <c r="J1411">
        <f>IF('Tree Inventory'!C1411="","",'Tree Inventory'!D1411)</f>
      </c>
      <c r="K1411">
        <f>IF('Tree Inventory'!C1411="","",'Tree Inventory'!I1411)</f>
      </c>
      <c r="L1411">
        <f>IF('Tree Inventory'!C1411="","",'Tree Inventory'!A1411)</f>
      </c>
    </row>
    <row r="1412" spans="1:12" x14ac:dyDescent="0.25">
      <c r="A1412">
        <f>IF('Tree Inventory'!C1412="","",'Tree Inventory'!C1412)</f>
      </c>
      <c r="B1412">
        <f>IF('Tree Inventory'!C1412="","","Fruit Trees")</f>
      </c>
      <c r="C1412">
        <f>IF('Tree Inventory'!C1412="","",'Tree Inventory'!B1412)</f>
      </c>
      <c r="D1412">
        <f>IF('Tree Inventory'!C1412="","",'Tree Inventory'!E1412)</f>
      </c>
      <c r="E1412">
        <f>IF('Tree Inventory'!C1412="","",'Tree Inventory'!F1412)</f>
      </c>
      <c r="F1412">
        <f>IF('Tree Inventory'!C1412="","",'Tree Inventory'!G1412)</f>
      </c>
      <c r="G1412">
        <f>IF('Tree Inventory'!C1412="","",IF('Tree Inventory'!H1412="","",TEXT('Tree Inventory'!H1412,"yyyy-mm-dd")))</f>
      </c>
      <c r="H1412">
        <f>IF('Tree Inventory'!C1412="","",IF('Tree Inventory'!J1412="Active","active","needs-review"))</f>
      </c>
      <c r="I1412">
        <f>IF('Tree Inventory'!C1412="","",'Tree Inventory'!L1412)</f>
      </c>
      <c r="J1412">
        <f>IF('Tree Inventory'!C1412="","",'Tree Inventory'!D1412)</f>
      </c>
      <c r="K1412">
        <f>IF('Tree Inventory'!C1412="","",'Tree Inventory'!I1412)</f>
      </c>
      <c r="L1412">
        <f>IF('Tree Inventory'!C1412="","",'Tree Inventory'!A1412)</f>
      </c>
    </row>
    <row r="1413" spans="1:12" x14ac:dyDescent="0.25">
      <c r="A1413">
        <f>IF('Tree Inventory'!C1413="","",'Tree Inventory'!C1413)</f>
      </c>
      <c r="B1413">
        <f>IF('Tree Inventory'!C1413="","","Fruit Trees")</f>
      </c>
      <c r="C1413">
        <f>IF('Tree Inventory'!C1413="","",'Tree Inventory'!B1413)</f>
      </c>
      <c r="D1413">
        <f>IF('Tree Inventory'!C1413="","",'Tree Inventory'!E1413)</f>
      </c>
      <c r="E1413">
        <f>IF('Tree Inventory'!C1413="","",'Tree Inventory'!F1413)</f>
      </c>
      <c r="F1413">
        <f>IF('Tree Inventory'!C1413="","",'Tree Inventory'!G1413)</f>
      </c>
      <c r="G1413">
        <f>IF('Tree Inventory'!C1413="","",IF('Tree Inventory'!H1413="","",TEXT('Tree Inventory'!H1413,"yyyy-mm-dd")))</f>
      </c>
      <c r="H1413">
        <f>IF('Tree Inventory'!C1413="","",IF('Tree Inventory'!J1413="Active","active","needs-review"))</f>
      </c>
      <c r="I1413">
        <f>IF('Tree Inventory'!C1413="","",'Tree Inventory'!L1413)</f>
      </c>
      <c r="J1413">
        <f>IF('Tree Inventory'!C1413="","",'Tree Inventory'!D1413)</f>
      </c>
      <c r="K1413">
        <f>IF('Tree Inventory'!C1413="","",'Tree Inventory'!I1413)</f>
      </c>
      <c r="L1413">
        <f>IF('Tree Inventory'!C1413="","",'Tree Inventory'!A1413)</f>
      </c>
    </row>
    <row r="1414" spans="1:12" x14ac:dyDescent="0.25">
      <c r="A1414">
        <f>IF('Tree Inventory'!C1414="","",'Tree Inventory'!C1414)</f>
      </c>
      <c r="B1414">
        <f>IF('Tree Inventory'!C1414="","","Fruit Trees")</f>
      </c>
      <c r="C1414">
        <f>IF('Tree Inventory'!C1414="","",'Tree Inventory'!B1414)</f>
      </c>
      <c r="D1414">
        <f>IF('Tree Inventory'!C1414="","",'Tree Inventory'!E1414)</f>
      </c>
      <c r="E1414">
        <f>IF('Tree Inventory'!C1414="","",'Tree Inventory'!F1414)</f>
      </c>
      <c r="F1414">
        <f>IF('Tree Inventory'!C1414="","",'Tree Inventory'!G1414)</f>
      </c>
      <c r="G1414">
        <f>IF('Tree Inventory'!C1414="","",IF('Tree Inventory'!H1414="","",TEXT('Tree Inventory'!H1414,"yyyy-mm-dd")))</f>
      </c>
      <c r="H1414">
        <f>IF('Tree Inventory'!C1414="","",IF('Tree Inventory'!J1414="Active","active","needs-review"))</f>
      </c>
      <c r="I1414">
        <f>IF('Tree Inventory'!C1414="","",'Tree Inventory'!L1414)</f>
      </c>
      <c r="J1414">
        <f>IF('Tree Inventory'!C1414="","",'Tree Inventory'!D1414)</f>
      </c>
      <c r="K1414">
        <f>IF('Tree Inventory'!C1414="","",'Tree Inventory'!I1414)</f>
      </c>
      <c r="L1414">
        <f>IF('Tree Inventory'!C1414="","",'Tree Inventory'!A1414)</f>
      </c>
    </row>
    <row r="1415" spans="1:12" x14ac:dyDescent="0.25">
      <c r="A1415">
        <f>IF('Tree Inventory'!C1415="","",'Tree Inventory'!C1415)</f>
      </c>
      <c r="B1415">
        <f>IF('Tree Inventory'!C1415="","","Fruit Trees")</f>
      </c>
      <c r="C1415">
        <f>IF('Tree Inventory'!C1415="","",'Tree Inventory'!B1415)</f>
      </c>
      <c r="D1415">
        <f>IF('Tree Inventory'!C1415="","",'Tree Inventory'!E1415)</f>
      </c>
      <c r="E1415">
        <f>IF('Tree Inventory'!C1415="","",'Tree Inventory'!F1415)</f>
      </c>
      <c r="F1415">
        <f>IF('Tree Inventory'!C1415="","",'Tree Inventory'!G1415)</f>
      </c>
      <c r="G1415">
        <f>IF('Tree Inventory'!C1415="","",IF('Tree Inventory'!H1415="","",TEXT('Tree Inventory'!H1415,"yyyy-mm-dd")))</f>
      </c>
      <c r="H1415">
        <f>IF('Tree Inventory'!C1415="","",IF('Tree Inventory'!J1415="Active","active","needs-review"))</f>
      </c>
      <c r="I1415">
        <f>IF('Tree Inventory'!C1415="","",'Tree Inventory'!L1415)</f>
      </c>
      <c r="J1415">
        <f>IF('Tree Inventory'!C1415="","",'Tree Inventory'!D1415)</f>
      </c>
      <c r="K1415">
        <f>IF('Tree Inventory'!C1415="","",'Tree Inventory'!I1415)</f>
      </c>
      <c r="L1415">
        <f>IF('Tree Inventory'!C1415="","",'Tree Inventory'!A1415)</f>
      </c>
    </row>
    <row r="1416" spans="1:12" x14ac:dyDescent="0.25">
      <c r="A1416">
        <f>IF('Tree Inventory'!C1416="","",'Tree Inventory'!C1416)</f>
      </c>
      <c r="B1416">
        <f>IF('Tree Inventory'!C1416="","","Fruit Trees")</f>
      </c>
      <c r="C1416">
        <f>IF('Tree Inventory'!C1416="","",'Tree Inventory'!B1416)</f>
      </c>
      <c r="D1416">
        <f>IF('Tree Inventory'!C1416="","",'Tree Inventory'!E1416)</f>
      </c>
      <c r="E1416">
        <f>IF('Tree Inventory'!C1416="","",'Tree Inventory'!F1416)</f>
      </c>
      <c r="F1416">
        <f>IF('Tree Inventory'!C1416="","",'Tree Inventory'!G1416)</f>
      </c>
      <c r="G1416">
        <f>IF('Tree Inventory'!C1416="","",IF('Tree Inventory'!H1416="","",TEXT('Tree Inventory'!H1416,"yyyy-mm-dd")))</f>
      </c>
      <c r="H1416">
        <f>IF('Tree Inventory'!C1416="","",IF('Tree Inventory'!J1416="Active","active","needs-review"))</f>
      </c>
      <c r="I1416">
        <f>IF('Tree Inventory'!C1416="","",'Tree Inventory'!L1416)</f>
      </c>
      <c r="J1416">
        <f>IF('Tree Inventory'!C1416="","",'Tree Inventory'!D1416)</f>
      </c>
      <c r="K1416">
        <f>IF('Tree Inventory'!C1416="","",'Tree Inventory'!I1416)</f>
      </c>
      <c r="L1416">
        <f>IF('Tree Inventory'!C1416="","",'Tree Inventory'!A1416)</f>
      </c>
    </row>
    <row r="1417" spans="1:12" x14ac:dyDescent="0.25">
      <c r="A1417">
        <f>IF('Tree Inventory'!C1417="","",'Tree Inventory'!C1417)</f>
      </c>
      <c r="B1417">
        <f>IF('Tree Inventory'!C1417="","","Fruit Trees")</f>
      </c>
      <c r="C1417">
        <f>IF('Tree Inventory'!C1417="","",'Tree Inventory'!B1417)</f>
      </c>
      <c r="D1417">
        <f>IF('Tree Inventory'!C1417="","",'Tree Inventory'!E1417)</f>
      </c>
      <c r="E1417">
        <f>IF('Tree Inventory'!C1417="","",'Tree Inventory'!F1417)</f>
      </c>
      <c r="F1417">
        <f>IF('Tree Inventory'!C1417="","",'Tree Inventory'!G1417)</f>
      </c>
      <c r="G1417">
        <f>IF('Tree Inventory'!C1417="","",IF('Tree Inventory'!H1417="","",TEXT('Tree Inventory'!H1417,"yyyy-mm-dd")))</f>
      </c>
      <c r="H1417">
        <f>IF('Tree Inventory'!C1417="","",IF('Tree Inventory'!J1417="Active","active","needs-review"))</f>
      </c>
      <c r="I1417">
        <f>IF('Tree Inventory'!C1417="","",'Tree Inventory'!L1417)</f>
      </c>
      <c r="J1417">
        <f>IF('Tree Inventory'!C1417="","",'Tree Inventory'!D1417)</f>
      </c>
      <c r="K1417">
        <f>IF('Tree Inventory'!C1417="","",'Tree Inventory'!I1417)</f>
      </c>
      <c r="L1417">
        <f>IF('Tree Inventory'!C1417="","",'Tree Inventory'!A1417)</f>
      </c>
    </row>
    <row r="1418" spans="1:12" x14ac:dyDescent="0.25">
      <c r="A1418">
        <f>IF('Tree Inventory'!C1418="","",'Tree Inventory'!C1418)</f>
      </c>
      <c r="B1418">
        <f>IF('Tree Inventory'!C1418="","","Fruit Trees")</f>
      </c>
      <c r="C1418">
        <f>IF('Tree Inventory'!C1418="","",'Tree Inventory'!B1418)</f>
      </c>
      <c r="D1418">
        <f>IF('Tree Inventory'!C1418="","",'Tree Inventory'!E1418)</f>
      </c>
      <c r="E1418">
        <f>IF('Tree Inventory'!C1418="","",'Tree Inventory'!F1418)</f>
      </c>
      <c r="F1418">
        <f>IF('Tree Inventory'!C1418="","",'Tree Inventory'!G1418)</f>
      </c>
      <c r="G1418">
        <f>IF('Tree Inventory'!C1418="","",IF('Tree Inventory'!H1418="","",TEXT('Tree Inventory'!H1418,"yyyy-mm-dd")))</f>
      </c>
      <c r="H1418">
        <f>IF('Tree Inventory'!C1418="","",IF('Tree Inventory'!J1418="Active","active","needs-review"))</f>
      </c>
      <c r="I1418">
        <f>IF('Tree Inventory'!C1418="","",'Tree Inventory'!L1418)</f>
      </c>
      <c r="J1418">
        <f>IF('Tree Inventory'!C1418="","",'Tree Inventory'!D1418)</f>
      </c>
      <c r="K1418">
        <f>IF('Tree Inventory'!C1418="","",'Tree Inventory'!I1418)</f>
      </c>
      <c r="L1418">
        <f>IF('Tree Inventory'!C1418="","",'Tree Inventory'!A1418)</f>
      </c>
    </row>
    <row r="1419" spans="1:12" x14ac:dyDescent="0.25">
      <c r="A1419">
        <f>IF('Tree Inventory'!C1419="","",'Tree Inventory'!C1419)</f>
      </c>
      <c r="B1419">
        <f>IF('Tree Inventory'!C1419="","","Fruit Trees")</f>
      </c>
      <c r="C1419">
        <f>IF('Tree Inventory'!C1419="","",'Tree Inventory'!B1419)</f>
      </c>
      <c r="D1419">
        <f>IF('Tree Inventory'!C1419="","",'Tree Inventory'!E1419)</f>
      </c>
      <c r="E1419">
        <f>IF('Tree Inventory'!C1419="","",'Tree Inventory'!F1419)</f>
      </c>
      <c r="F1419">
        <f>IF('Tree Inventory'!C1419="","",'Tree Inventory'!G1419)</f>
      </c>
      <c r="G1419">
        <f>IF('Tree Inventory'!C1419="","",IF('Tree Inventory'!H1419="","",TEXT('Tree Inventory'!H1419,"yyyy-mm-dd")))</f>
      </c>
      <c r="H1419">
        <f>IF('Tree Inventory'!C1419="","",IF('Tree Inventory'!J1419="Active","active","needs-review"))</f>
      </c>
      <c r="I1419">
        <f>IF('Tree Inventory'!C1419="","",'Tree Inventory'!L1419)</f>
      </c>
      <c r="J1419">
        <f>IF('Tree Inventory'!C1419="","",'Tree Inventory'!D1419)</f>
      </c>
      <c r="K1419">
        <f>IF('Tree Inventory'!C1419="","",'Tree Inventory'!I1419)</f>
      </c>
      <c r="L1419">
        <f>IF('Tree Inventory'!C1419="","",'Tree Inventory'!A1419)</f>
      </c>
    </row>
    <row r="1420" spans="1:12" x14ac:dyDescent="0.25">
      <c r="A1420">
        <f>IF('Tree Inventory'!C1420="","",'Tree Inventory'!C1420)</f>
      </c>
      <c r="B1420">
        <f>IF('Tree Inventory'!C1420="","","Fruit Trees")</f>
      </c>
      <c r="C1420">
        <f>IF('Tree Inventory'!C1420="","",'Tree Inventory'!B1420)</f>
      </c>
      <c r="D1420">
        <f>IF('Tree Inventory'!C1420="","",'Tree Inventory'!E1420)</f>
      </c>
      <c r="E1420">
        <f>IF('Tree Inventory'!C1420="","",'Tree Inventory'!F1420)</f>
      </c>
      <c r="F1420">
        <f>IF('Tree Inventory'!C1420="","",'Tree Inventory'!G1420)</f>
      </c>
      <c r="G1420">
        <f>IF('Tree Inventory'!C1420="","",IF('Tree Inventory'!H1420="","",TEXT('Tree Inventory'!H1420,"yyyy-mm-dd")))</f>
      </c>
      <c r="H1420">
        <f>IF('Tree Inventory'!C1420="","",IF('Tree Inventory'!J1420="Active","active","needs-review"))</f>
      </c>
      <c r="I1420">
        <f>IF('Tree Inventory'!C1420="","",'Tree Inventory'!L1420)</f>
      </c>
      <c r="J1420">
        <f>IF('Tree Inventory'!C1420="","",'Tree Inventory'!D1420)</f>
      </c>
      <c r="K1420">
        <f>IF('Tree Inventory'!C1420="","",'Tree Inventory'!I1420)</f>
      </c>
      <c r="L1420">
        <f>IF('Tree Inventory'!C1420="","",'Tree Inventory'!A1420)</f>
      </c>
    </row>
    <row r="1421" spans="1:12" x14ac:dyDescent="0.25">
      <c r="A1421">
        <f>IF('Tree Inventory'!C1421="","",'Tree Inventory'!C1421)</f>
      </c>
      <c r="B1421">
        <f>IF('Tree Inventory'!C1421="","","Fruit Trees")</f>
      </c>
      <c r="C1421">
        <f>IF('Tree Inventory'!C1421="","",'Tree Inventory'!B1421)</f>
      </c>
      <c r="D1421">
        <f>IF('Tree Inventory'!C1421="","",'Tree Inventory'!E1421)</f>
      </c>
      <c r="E1421">
        <f>IF('Tree Inventory'!C1421="","",'Tree Inventory'!F1421)</f>
      </c>
      <c r="F1421">
        <f>IF('Tree Inventory'!C1421="","",'Tree Inventory'!G1421)</f>
      </c>
      <c r="G1421">
        <f>IF('Tree Inventory'!C1421="","",IF('Tree Inventory'!H1421="","",TEXT('Tree Inventory'!H1421,"yyyy-mm-dd")))</f>
      </c>
      <c r="H1421">
        <f>IF('Tree Inventory'!C1421="","",IF('Tree Inventory'!J1421="Active","active","needs-review"))</f>
      </c>
      <c r="I1421">
        <f>IF('Tree Inventory'!C1421="","",'Tree Inventory'!L1421)</f>
      </c>
      <c r="J1421">
        <f>IF('Tree Inventory'!C1421="","",'Tree Inventory'!D1421)</f>
      </c>
      <c r="K1421">
        <f>IF('Tree Inventory'!C1421="","",'Tree Inventory'!I1421)</f>
      </c>
      <c r="L1421">
        <f>IF('Tree Inventory'!C1421="","",'Tree Inventory'!A1421)</f>
      </c>
    </row>
    <row r="1422" spans="1:12" x14ac:dyDescent="0.25">
      <c r="A1422">
        <f>IF('Tree Inventory'!C1422="","",'Tree Inventory'!C1422)</f>
      </c>
      <c r="B1422">
        <f>IF('Tree Inventory'!C1422="","","Fruit Trees")</f>
      </c>
      <c r="C1422">
        <f>IF('Tree Inventory'!C1422="","",'Tree Inventory'!B1422)</f>
      </c>
      <c r="D1422">
        <f>IF('Tree Inventory'!C1422="","",'Tree Inventory'!E1422)</f>
      </c>
      <c r="E1422">
        <f>IF('Tree Inventory'!C1422="","",'Tree Inventory'!F1422)</f>
      </c>
      <c r="F1422">
        <f>IF('Tree Inventory'!C1422="","",'Tree Inventory'!G1422)</f>
      </c>
      <c r="G1422">
        <f>IF('Tree Inventory'!C1422="","",IF('Tree Inventory'!H1422="","",TEXT('Tree Inventory'!H1422,"yyyy-mm-dd")))</f>
      </c>
      <c r="H1422">
        <f>IF('Tree Inventory'!C1422="","",IF('Tree Inventory'!J1422="Active","active","needs-review"))</f>
      </c>
      <c r="I1422">
        <f>IF('Tree Inventory'!C1422="","",'Tree Inventory'!L1422)</f>
      </c>
      <c r="J1422">
        <f>IF('Tree Inventory'!C1422="","",'Tree Inventory'!D1422)</f>
      </c>
      <c r="K1422">
        <f>IF('Tree Inventory'!C1422="","",'Tree Inventory'!I1422)</f>
      </c>
      <c r="L1422">
        <f>IF('Tree Inventory'!C1422="","",'Tree Inventory'!A1422)</f>
      </c>
    </row>
    <row r="1423" spans="1:12" x14ac:dyDescent="0.25">
      <c r="A1423">
        <f>IF('Tree Inventory'!C1423="","",'Tree Inventory'!C1423)</f>
      </c>
      <c r="B1423">
        <f>IF('Tree Inventory'!C1423="","","Fruit Trees")</f>
      </c>
      <c r="C1423">
        <f>IF('Tree Inventory'!C1423="","",'Tree Inventory'!B1423)</f>
      </c>
      <c r="D1423">
        <f>IF('Tree Inventory'!C1423="","",'Tree Inventory'!E1423)</f>
      </c>
      <c r="E1423">
        <f>IF('Tree Inventory'!C1423="","",'Tree Inventory'!F1423)</f>
      </c>
      <c r="F1423">
        <f>IF('Tree Inventory'!C1423="","",'Tree Inventory'!G1423)</f>
      </c>
      <c r="G1423">
        <f>IF('Tree Inventory'!C1423="","",IF('Tree Inventory'!H1423="","",TEXT('Tree Inventory'!H1423,"yyyy-mm-dd")))</f>
      </c>
      <c r="H1423">
        <f>IF('Tree Inventory'!C1423="","",IF('Tree Inventory'!J1423="Active","active","needs-review"))</f>
      </c>
      <c r="I1423">
        <f>IF('Tree Inventory'!C1423="","",'Tree Inventory'!L1423)</f>
      </c>
      <c r="J1423">
        <f>IF('Tree Inventory'!C1423="","",'Tree Inventory'!D1423)</f>
      </c>
      <c r="K1423">
        <f>IF('Tree Inventory'!C1423="","",'Tree Inventory'!I1423)</f>
      </c>
      <c r="L1423">
        <f>IF('Tree Inventory'!C1423="","",'Tree Inventory'!A1423)</f>
      </c>
    </row>
    <row r="1424" spans="1:12" x14ac:dyDescent="0.25">
      <c r="A1424">
        <f>IF('Tree Inventory'!C1424="","",'Tree Inventory'!C1424)</f>
      </c>
      <c r="B1424">
        <f>IF('Tree Inventory'!C1424="","","Fruit Trees")</f>
      </c>
      <c r="C1424">
        <f>IF('Tree Inventory'!C1424="","",'Tree Inventory'!B1424)</f>
      </c>
      <c r="D1424">
        <f>IF('Tree Inventory'!C1424="","",'Tree Inventory'!E1424)</f>
      </c>
      <c r="E1424">
        <f>IF('Tree Inventory'!C1424="","",'Tree Inventory'!F1424)</f>
      </c>
      <c r="F1424">
        <f>IF('Tree Inventory'!C1424="","",'Tree Inventory'!G1424)</f>
      </c>
      <c r="G1424">
        <f>IF('Tree Inventory'!C1424="","",IF('Tree Inventory'!H1424="","",TEXT('Tree Inventory'!H1424,"yyyy-mm-dd")))</f>
      </c>
      <c r="H1424">
        <f>IF('Tree Inventory'!C1424="","",IF('Tree Inventory'!J1424="Active","active","needs-review"))</f>
      </c>
      <c r="I1424">
        <f>IF('Tree Inventory'!C1424="","",'Tree Inventory'!L1424)</f>
      </c>
      <c r="J1424">
        <f>IF('Tree Inventory'!C1424="","",'Tree Inventory'!D1424)</f>
      </c>
      <c r="K1424">
        <f>IF('Tree Inventory'!C1424="","",'Tree Inventory'!I1424)</f>
      </c>
      <c r="L1424">
        <f>IF('Tree Inventory'!C1424="","",'Tree Inventory'!A1424)</f>
      </c>
    </row>
    <row r="1425" spans="1:12" x14ac:dyDescent="0.25">
      <c r="A1425">
        <f>IF('Tree Inventory'!C1425="","",'Tree Inventory'!C1425)</f>
      </c>
      <c r="B1425">
        <f>IF('Tree Inventory'!C1425="","","Fruit Trees")</f>
      </c>
      <c r="C1425">
        <f>IF('Tree Inventory'!C1425="","",'Tree Inventory'!B1425)</f>
      </c>
      <c r="D1425">
        <f>IF('Tree Inventory'!C1425="","",'Tree Inventory'!E1425)</f>
      </c>
      <c r="E1425">
        <f>IF('Tree Inventory'!C1425="","",'Tree Inventory'!F1425)</f>
      </c>
      <c r="F1425">
        <f>IF('Tree Inventory'!C1425="","",'Tree Inventory'!G1425)</f>
      </c>
      <c r="G1425">
        <f>IF('Tree Inventory'!C1425="","",IF('Tree Inventory'!H1425="","",TEXT('Tree Inventory'!H1425,"yyyy-mm-dd")))</f>
      </c>
      <c r="H1425">
        <f>IF('Tree Inventory'!C1425="","",IF('Tree Inventory'!J1425="Active","active","needs-review"))</f>
      </c>
      <c r="I1425">
        <f>IF('Tree Inventory'!C1425="","",'Tree Inventory'!L1425)</f>
      </c>
      <c r="J1425">
        <f>IF('Tree Inventory'!C1425="","",'Tree Inventory'!D1425)</f>
      </c>
      <c r="K1425">
        <f>IF('Tree Inventory'!C1425="","",'Tree Inventory'!I1425)</f>
      </c>
      <c r="L1425">
        <f>IF('Tree Inventory'!C1425="","",'Tree Inventory'!A1425)</f>
      </c>
    </row>
    <row r="1426" spans="1:12" x14ac:dyDescent="0.25">
      <c r="A1426">
        <f>IF('Tree Inventory'!C1426="","",'Tree Inventory'!C1426)</f>
      </c>
      <c r="B1426">
        <f>IF('Tree Inventory'!C1426="","","Fruit Trees")</f>
      </c>
      <c r="C1426">
        <f>IF('Tree Inventory'!C1426="","",'Tree Inventory'!B1426)</f>
      </c>
      <c r="D1426">
        <f>IF('Tree Inventory'!C1426="","",'Tree Inventory'!E1426)</f>
      </c>
      <c r="E1426">
        <f>IF('Tree Inventory'!C1426="","",'Tree Inventory'!F1426)</f>
      </c>
      <c r="F1426">
        <f>IF('Tree Inventory'!C1426="","",'Tree Inventory'!G1426)</f>
      </c>
      <c r="G1426">
        <f>IF('Tree Inventory'!C1426="","",IF('Tree Inventory'!H1426="","",TEXT('Tree Inventory'!H1426,"yyyy-mm-dd")))</f>
      </c>
      <c r="H1426">
        <f>IF('Tree Inventory'!C1426="","",IF('Tree Inventory'!J1426="Active","active","needs-review"))</f>
      </c>
      <c r="I1426">
        <f>IF('Tree Inventory'!C1426="","",'Tree Inventory'!L1426)</f>
      </c>
      <c r="J1426">
        <f>IF('Tree Inventory'!C1426="","",'Tree Inventory'!D1426)</f>
      </c>
      <c r="K1426">
        <f>IF('Tree Inventory'!C1426="","",'Tree Inventory'!I1426)</f>
      </c>
      <c r="L1426">
        <f>IF('Tree Inventory'!C1426="","",'Tree Inventory'!A1426)</f>
      </c>
    </row>
    <row r="1427" spans="1:12" x14ac:dyDescent="0.25">
      <c r="A1427">
        <f>IF('Tree Inventory'!C1427="","",'Tree Inventory'!C1427)</f>
      </c>
      <c r="B1427">
        <f>IF('Tree Inventory'!C1427="","","Fruit Trees")</f>
      </c>
      <c r="C1427">
        <f>IF('Tree Inventory'!C1427="","",'Tree Inventory'!B1427)</f>
      </c>
      <c r="D1427">
        <f>IF('Tree Inventory'!C1427="","",'Tree Inventory'!E1427)</f>
      </c>
      <c r="E1427">
        <f>IF('Tree Inventory'!C1427="","",'Tree Inventory'!F1427)</f>
      </c>
      <c r="F1427">
        <f>IF('Tree Inventory'!C1427="","",'Tree Inventory'!G1427)</f>
      </c>
      <c r="G1427">
        <f>IF('Tree Inventory'!C1427="","",IF('Tree Inventory'!H1427="","",TEXT('Tree Inventory'!H1427,"yyyy-mm-dd")))</f>
      </c>
      <c r="H1427">
        <f>IF('Tree Inventory'!C1427="","",IF('Tree Inventory'!J1427="Active","active","needs-review"))</f>
      </c>
      <c r="I1427">
        <f>IF('Tree Inventory'!C1427="","",'Tree Inventory'!L1427)</f>
      </c>
      <c r="J1427">
        <f>IF('Tree Inventory'!C1427="","",'Tree Inventory'!D1427)</f>
      </c>
      <c r="K1427">
        <f>IF('Tree Inventory'!C1427="","",'Tree Inventory'!I1427)</f>
      </c>
      <c r="L1427">
        <f>IF('Tree Inventory'!C1427="","",'Tree Inventory'!A1427)</f>
      </c>
    </row>
    <row r="1428" spans="1:12" x14ac:dyDescent="0.25">
      <c r="A1428">
        <f>IF('Tree Inventory'!C1428="","",'Tree Inventory'!C1428)</f>
      </c>
      <c r="B1428">
        <f>IF('Tree Inventory'!C1428="","","Fruit Trees")</f>
      </c>
      <c r="C1428">
        <f>IF('Tree Inventory'!C1428="","",'Tree Inventory'!B1428)</f>
      </c>
      <c r="D1428">
        <f>IF('Tree Inventory'!C1428="","",'Tree Inventory'!E1428)</f>
      </c>
      <c r="E1428">
        <f>IF('Tree Inventory'!C1428="","",'Tree Inventory'!F1428)</f>
      </c>
      <c r="F1428">
        <f>IF('Tree Inventory'!C1428="","",'Tree Inventory'!G1428)</f>
      </c>
      <c r="G1428">
        <f>IF('Tree Inventory'!C1428="","",IF('Tree Inventory'!H1428="","",TEXT('Tree Inventory'!H1428,"yyyy-mm-dd")))</f>
      </c>
      <c r="H1428">
        <f>IF('Tree Inventory'!C1428="","",IF('Tree Inventory'!J1428="Active","active","needs-review"))</f>
      </c>
      <c r="I1428">
        <f>IF('Tree Inventory'!C1428="","",'Tree Inventory'!L1428)</f>
      </c>
      <c r="J1428">
        <f>IF('Tree Inventory'!C1428="","",'Tree Inventory'!D1428)</f>
      </c>
      <c r="K1428">
        <f>IF('Tree Inventory'!C1428="","",'Tree Inventory'!I1428)</f>
      </c>
      <c r="L1428">
        <f>IF('Tree Inventory'!C1428="","",'Tree Inventory'!A1428)</f>
      </c>
    </row>
    <row r="1429" spans="1:12" x14ac:dyDescent="0.25">
      <c r="A1429">
        <f>IF('Tree Inventory'!C1429="","",'Tree Inventory'!C1429)</f>
      </c>
      <c r="B1429">
        <f>IF('Tree Inventory'!C1429="","","Fruit Trees")</f>
      </c>
      <c r="C1429">
        <f>IF('Tree Inventory'!C1429="","",'Tree Inventory'!B1429)</f>
      </c>
      <c r="D1429">
        <f>IF('Tree Inventory'!C1429="","",'Tree Inventory'!E1429)</f>
      </c>
      <c r="E1429">
        <f>IF('Tree Inventory'!C1429="","",'Tree Inventory'!F1429)</f>
      </c>
      <c r="F1429">
        <f>IF('Tree Inventory'!C1429="","",'Tree Inventory'!G1429)</f>
      </c>
      <c r="G1429">
        <f>IF('Tree Inventory'!C1429="","",IF('Tree Inventory'!H1429="","",TEXT('Tree Inventory'!H1429,"yyyy-mm-dd")))</f>
      </c>
      <c r="H1429">
        <f>IF('Tree Inventory'!C1429="","",IF('Tree Inventory'!J1429="Active","active","needs-review"))</f>
      </c>
      <c r="I1429">
        <f>IF('Tree Inventory'!C1429="","",'Tree Inventory'!L1429)</f>
      </c>
      <c r="J1429">
        <f>IF('Tree Inventory'!C1429="","",'Tree Inventory'!D1429)</f>
      </c>
      <c r="K1429">
        <f>IF('Tree Inventory'!C1429="","",'Tree Inventory'!I1429)</f>
      </c>
      <c r="L1429">
        <f>IF('Tree Inventory'!C1429="","",'Tree Inventory'!A1429)</f>
      </c>
    </row>
    <row r="1430" spans="1:12" x14ac:dyDescent="0.25">
      <c r="A1430">
        <f>IF('Tree Inventory'!C1430="","",'Tree Inventory'!C1430)</f>
      </c>
      <c r="B1430">
        <f>IF('Tree Inventory'!C1430="","","Fruit Trees")</f>
      </c>
      <c r="C1430">
        <f>IF('Tree Inventory'!C1430="","",'Tree Inventory'!B1430)</f>
      </c>
      <c r="D1430">
        <f>IF('Tree Inventory'!C1430="","",'Tree Inventory'!E1430)</f>
      </c>
      <c r="E1430">
        <f>IF('Tree Inventory'!C1430="","",'Tree Inventory'!F1430)</f>
      </c>
      <c r="F1430">
        <f>IF('Tree Inventory'!C1430="","",'Tree Inventory'!G1430)</f>
      </c>
      <c r="G1430">
        <f>IF('Tree Inventory'!C1430="","",IF('Tree Inventory'!H1430="","",TEXT('Tree Inventory'!H1430,"yyyy-mm-dd")))</f>
      </c>
      <c r="H1430">
        <f>IF('Tree Inventory'!C1430="","",IF('Tree Inventory'!J1430="Active","active","needs-review"))</f>
      </c>
      <c r="I1430">
        <f>IF('Tree Inventory'!C1430="","",'Tree Inventory'!L1430)</f>
      </c>
      <c r="J1430">
        <f>IF('Tree Inventory'!C1430="","",'Tree Inventory'!D1430)</f>
      </c>
      <c r="K1430">
        <f>IF('Tree Inventory'!C1430="","",'Tree Inventory'!I1430)</f>
      </c>
      <c r="L1430">
        <f>IF('Tree Inventory'!C1430="","",'Tree Inventory'!A1430)</f>
      </c>
    </row>
    <row r="1431" spans="1:12" x14ac:dyDescent="0.25">
      <c r="A1431">
        <f>IF('Tree Inventory'!C1431="","",'Tree Inventory'!C1431)</f>
      </c>
      <c r="B1431">
        <f>IF('Tree Inventory'!C1431="","","Fruit Trees")</f>
      </c>
      <c r="C1431">
        <f>IF('Tree Inventory'!C1431="","",'Tree Inventory'!B1431)</f>
      </c>
      <c r="D1431">
        <f>IF('Tree Inventory'!C1431="","",'Tree Inventory'!E1431)</f>
      </c>
      <c r="E1431">
        <f>IF('Tree Inventory'!C1431="","",'Tree Inventory'!F1431)</f>
      </c>
      <c r="F1431">
        <f>IF('Tree Inventory'!C1431="","",'Tree Inventory'!G1431)</f>
      </c>
      <c r="G1431">
        <f>IF('Tree Inventory'!C1431="","",IF('Tree Inventory'!H1431="","",TEXT('Tree Inventory'!H1431,"yyyy-mm-dd")))</f>
      </c>
      <c r="H1431">
        <f>IF('Tree Inventory'!C1431="","",IF('Tree Inventory'!J1431="Active","active","needs-review"))</f>
      </c>
      <c r="I1431">
        <f>IF('Tree Inventory'!C1431="","",'Tree Inventory'!L1431)</f>
      </c>
      <c r="J1431">
        <f>IF('Tree Inventory'!C1431="","",'Tree Inventory'!D1431)</f>
      </c>
      <c r="K1431">
        <f>IF('Tree Inventory'!C1431="","",'Tree Inventory'!I1431)</f>
      </c>
      <c r="L1431">
        <f>IF('Tree Inventory'!C1431="","",'Tree Inventory'!A1431)</f>
      </c>
    </row>
    <row r="1432" spans="1:12" x14ac:dyDescent="0.25">
      <c r="A1432">
        <f>IF('Tree Inventory'!C1432="","",'Tree Inventory'!C1432)</f>
      </c>
      <c r="B1432">
        <f>IF('Tree Inventory'!C1432="","","Fruit Trees")</f>
      </c>
      <c r="C1432">
        <f>IF('Tree Inventory'!C1432="","",'Tree Inventory'!B1432)</f>
      </c>
      <c r="D1432">
        <f>IF('Tree Inventory'!C1432="","",'Tree Inventory'!E1432)</f>
      </c>
      <c r="E1432">
        <f>IF('Tree Inventory'!C1432="","",'Tree Inventory'!F1432)</f>
      </c>
      <c r="F1432">
        <f>IF('Tree Inventory'!C1432="","",'Tree Inventory'!G1432)</f>
      </c>
      <c r="G1432">
        <f>IF('Tree Inventory'!C1432="","",IF('Tree Inventory'!H1432="","",TEXT('Tree Inventory'!H1432,"yyyy-mm-dd")))</f>
      </c>
      <c r="H1432">
        <f>IF('Tree Inventory'!C1432="","",IF('Tree Inventory'!J1432="Active","active","needs-review"))</f>
      </c>
      <c r="I1432">
        <f>IF('Tree Inventory'!C1432="","",'Tree Inventory'!L1432)</f>
      </c>
      <c r="J1432">
        <f>IF('Tree Inventory'!C1432="","",'Tree Inventory'!D1432)</f>
      </c>
      <c r="K1432">
        <f>IF('Tree Inventory'!C1432="","",'Tree Inventory'!I1432)</f>
      </c>
      <c r="L1432">
        <f>IF('Tree Inventory'!C1432="","",'Tree Inventory'!A1432)</f>
      </c>
    </row>
    <row r="1433" spans="1:12" x14ac:dyDescent="0.25">
      <c r="A1433">
        <f>IF('Tree Inventory'!C1433="","",'Tree Inventory'!C1433)</f>
      </c>
      <c r="B1433">
        <f>IF('Tree Inventory'!C1433="","","Fruit Trees")</f>
      </c>
      <c r="C1433">
        <f>IF('Tree Inventory'!C1433="","",'Tree Inventory'!B1433)</f>
      </c>
      <c r="D1433">
        <f>IF('Tree Inventory'!C1433="","",'Tree Inventory'!E1433)</f>
      </c>
      <c r="E1433">
        <f>IF('Tree Inventory'!C1433="","",'Tree Inventory'!F1433)</f>
      </c>
      <c r="F1433">
        <f>IF('Tree Inventory'!C1433="","",'Tree Inventory'!G1433)</f>
      </c>
      <c r="G1433">
        <f>IF('Tree Inventory'!C1433="","",IF('Tree Inventory'!H1433="","",TEXT('Tree Inventory'!H1433,"yyyy-mm-dd")))</f>
      </c>
      <c r="H1433">
        <f>IF('Tree Inventory'!C1433="","",IF('Tree Inventory'!J1433="Active","active","needs-review"))</f>
      </c>
      <c r="I1433">
        <f>IF('Tree Inventory'!C1433="","",'Tree Inventory'!L1433)</f>
      </c>
      <c r="J1433">
        <f>IF('Tree Inventory'!C1433="","",'Tree Inventory'!D1433)</f>
      </c>
      <c r="K1433">
        <f>IF('Tree Inventory'!C1433="","",'Tree Inventory'!I1433)</f>
      </c>
      <c r="L1433">
        <f>IF('Tree Inventory'!C1433="","",'Tree Inventory'!A1433)</f>
      </c>
    </row>
    <row r="1434" spans="1:12" x14ac:dyDescent="0.25">
      <c r="A1434">
        <f>IF('Tree Inventory'!C1434="","",'Tree Inventory'!C1434)</f>
      </c>
      <c r="B1434">
        <f>IF('Tree Inventory'!C1434="","","Fruit Trees")</f>
      </c>
      <c r="C1434">
        <f>IF('Tree Inventory'!C1434="","",'Tree Inventory'!B1434)</f>
      </c>
      <c r="D1434">
        <f>IF('Tree Inventory'!C1434="","",'Tree Inventory'!E1434)</f>
      </c>
      <c r="E1434">
        <f>IF('Tree Inventory'!C1434="","",'Tree Inventory'!F1434)</f>
      </c>
      <c r="F1434">
        <f>IF('Tree Inventory'!C1434="","",'Tree Inventory'!G1434)</f>
      </c>
      <c r="G1434">
        <f>IF('Tree Inventory'!C1434="","",IF('Tree Inventory'!H1434="","",TEXT('Tree Inventory'!H1434,"yyyy-mm-dd")))</f>
      </c>
      <c r="H1434">
        <f>IF('Tree Inventory'!C1434="","",IF('Tree Inventory'!J1434="Active","active","needs-review"))</f>
      </c>
      <c r="I1434">
        <f>IF('Tree Inventory'!C1434="","",'Tree Inventory'!L1434)</f>
      </c>
      <c r="J1434">
        <f>IF('Tree Inventory'!C1434="","",'Tree Inventory'!D1434)</f>
      </c>
      <c r="K1434">
        <f>IF('Tree Inventory'!C1434="","",'Tree Inventory'!I1434)</f>
      </c>
      <c r="L1434">
        <f>IF('Tree Inventory'!C1434="","",'Tree Inventory'!A1434)</f>
      </c>
    </row>
    <row r="1435" spans="1:12" x14ac:dyDescent="0.25">
      <c r="A1435">
        <f>IF('Tree Inventory'!C1435="","",'Tree Inventory'!C1435)</f>
      </c>
      <c r="B1435">
        <f>IF('Tree Inventory'!C1435="","","Fruit Trees")</f>
      </c>
      <c r="C1435">
        <f>IF('Tree Inventory'!C1435="","",'Tree Inventory'!B1435)</f>
      </c>
      <c r="D1435">
        <f>IF('Tree Inventory'!C1435="","",'Tree Inventory'!E1435)</f>
      </c>
      <c r="E1435">
        <f>IF('Tree Inventory'!C1435="","",'Tree Inventory'!F1435)</f>
      </c>
      <c r="F1435">
        <f>IF('Tree Inventory'!C1435="","",'Tree Inventory'!G1435)</f>
      </c>
      <c r="G1435">
        <f>IF('Tree Inventory'!C1435="","",IF('Tree Inventory'!H1435="","",TEXT('Tree Inventory'!H1435,"yyyy-mm-dd")))</f>
      </c>
      <c r="H1435">
        <f>IF('Tree Inventory'!C1435="","",IF('Tree Inventory'!J1435="Active","active","needs-review"))</f>
      </c>
      <c r="I1435">
        <f>IF('Tree Inventory'!C1435="","",'Tree Inventory'!L1435)</f>
      </c>
      <c r="J1435">
        <f>IF('Tree Inventory'!C1435="","",'Tree Inventory'!D1435)</f>
      </c>
      <c r="K1435">
        <f>IF('Tree Inventory'!C1435="","",'Tree Inventory'!I1435)</f>
      </c>
      <c r="L1435">
        <f>IF('Tree Inventory'!C1435="","",'Tree Inventory'!A1435)</f>
      </c>
    </row>
    <row r="1436" spans="1:12" x14ac:dyDescent="0.25">
      <c r="A1436">
        <f>IF('Tree Inventory'!C1436="","",'Tree Inventory'!C1436)</f>
      </c>
      <c r="B1436">
        <f>IF('Tree Inventory'!C1436="","","Fruit Trees")</f>
      </c>
      <c r="C1436">
        <f>IF('Tree Inventory'!C1436="","",'Tree Inventory'!B1436)</f>
      </c>
      <c r="D1436">
        <f>IF('Tree Inventory'!C1436="","",'Tree Inventory'!E1436)</f>
      </c>
      <c r="E1436">
        <f>IF('Tree Inventory'!C1436="","",'Tree Inventory'!F1436)</f>
      </c>
      <c r="F1436">
        <f>IF('Tree Inventory'!C1436="","",'Tree Inventory'!G1436)</f>
      </c>
      <c r="G1436">
        <f>IF('Tree Inventory'!C1436="","",IF('Tree Inventory'!H1436="","",TEXT('Tree Inventory'!H1436,"yyyy-mm-dd")))</f>
      </c>
      <c r="H1436">
        <f>IF('Tree Inventory'!C1436="","",IF('Tree Inventory'!J1436="Active","active","needs-review"))</f>
      </c>
      <c r="I1436">
        <f>IF('Tree Inventory'!C1436="","",'Tree Inventory'!L1436)</f>
      </c>
      <c r="J1436">
        <f>IF('Tree Inventory'!C1436="","",'Tree Inventory'!D1436)</f>
      </c>
      <c r="K1436">
        <f>IF('Tree Inventory'!C1436="","",'Tree Inventory'!I1436)</f>
      </c>
      <c r="L1436">
        <f>IF('Tree Inventory'!C1436="","",'Tree Inventory'!A1436)</f>
      </c>
    </row>
    <row r="1437" spans="1:12" x14ac:dyDescent="0.25">
      <c r="A1437">
        <f>IF('Tree Inventory'!C1437="","",'Tree Inventory'!C1437)</f>
      </c>
      <c r="B1437">
        <f>IF('Tree Inventory'!C1437="","","Fruit Trees")</f>
      </c>
      <c r="C1437">
        <f>IF('Tree Inventory'!C1437="","",'Tree Inventory'!B1437)</f>
      </c>
      <c r="D1437">
        <f>IF('Tree Inventory'!C1437="","",'Tree Inventory'!E1437)</f>
      </c>
      <c r="E1437">
        <f>IF('Tree Inventory'!C1437="","",'Tree Inventory'!F1437)</f>
      </c>
      <c r="F1437">
        <f>IF('Tree Inventory'!C1437="","",'Tree Inventory'!G1437)</f>
      </c>
      <c r="G1437">
        <f>IF('Tree Inventory'!C1437="","",IF('Tree Inventory'!H1437="","",TEXT('Tree Inventory'!H1437,"yyyy-mm-dd")))</f>
      </c>
      <c r="H1437">
        <f>IF('Tree Inventory'!C1437="","",IF('Tree Inventory'!J1437="Active","active","needs-review"))</f>
      </c>
      <c r="I1437">
        <f>IF('Tree Inventory'!C1437="","",'Tree Inventory'!L1437)</f>
      </c>
      <c r="J1437">
        <f>IF('Tree Inventory'!C1437="","",'Tree Inventory'!D1437)</f>
      </c>
      <c r="K1437">
        <f>IF('Tree Inventory'!C1437="","",'Tree Inventory'!I1437)</f>
      </c>
      <c r="L1437">
        <f>IF('Tree Inventory'!C1437="","",'Tree Inventory'!A1437)</f>
      </c>
    </row>
    <row r="1438" spans="1:12" x14ac:dyDescent="0.25">
      <c r="A1438">
        <f>IF('Tree Inventory'!C1438="","",'Tree Inventory'!C1438)</f>
      </c>
      <c r="B1438">
        <f>IF('Tree Inventory'!C1438="","","Fruit Trees")</f>
      </c>
      <c r="C1438">
        <f>IF('Tree Inventory'!C1438="","",'Tree Inventory'!B1438)</f>
      </c>
      <c r="D1438">
        <f>IF('Tree Inventory'!C1438="","",'Tree Inventory'!E1438)</f>
      </c>
      <c r="E1438">
        <f>IF('Tree Inventory'!C1438="","",'Tree Inventory'!F1438)</f>
      </c>
      <c r="F1438">
        <f>IF('Tree Inventory'!C1438="","",'Tree Inventory'!G1438)</f>
      </c>
      <c r="G1438">
        <f>IF('Tree Inventory'!C1438="","",IF('Tree Inventory'!H1438="","",TEXT('Tree Inventory'!H1438,"yyyy-mm-dd")))</f>
      </c>
      <c r="H1438">
        <f>IF('Tree Inventory'!C1438="","",IF('Tree Inventory'!J1438="Active","active","needs-review"))</f>
      </c>
      <c r="I1438">
        <f>IF('Tree Inventory'!C1438="","",'Tree Inventory'!L1438)</f>
      </c>
      <c r="J1438">
        <f>IF('Tree Inventory'!C1438="","",'Tree Inventory'!D1438)</f>
      </c>
      <c r="K1438">
        <f>IF('Tree Inventory'!C1438="","",'Tree Inventory'!I1438)</f>
      </c>
      <c r="L1438">
        <f>IF('Tree Inventory'!C1438="","",'Tree Inventory'!A1438)</f>
      </c>
    </row>
    <row r="1439" spans="1:12" x14ac:dyDescent="0.25">
      <c r="A1439">
        <f>IF('Tree Inventory'!C1439="","",'Tree Inventory'!C1439)</f>
      </c>
      <c r="B1439">
        <f>IF('Tree Inventory'!C1439="","","Fruit Trees")</f>
      </c>
      <c r="C1439">
        <f>IF('Tree Inventory'!C1439="","",'Tree Inventory'!B1439)</f>
      </c>
      <c r="D1439">
        <f>IF('Tree Inventory'!C1439="","",'Tree Inventory'!E1439)</f>
      </c>
      <c r="E1439">
        <f>IF('Tree Inventory'!C1439="","",'Tree Inventory'!F1439)</f>
      </c>
      <c r="F1439">
        <f>IF('Tree Inventory'!C1439="","",'Tree Inventory'!G1439)</f>
      </c>
      <c r="G1439">
        <f>IF('Tree Inventory'!C1439="","",IF('Tree Inventory'!H1439="","",TEXT('Tree Inventory'!H1439,"yyyy-mm-dd")))</f>
      </c>
      <c r="H1439">
        <f>IF('Tree Inventory'!C1439="","",IF('Tree Inventory'!J1439="Active","active","needs-review"))</f>
      </c>
      <c r="I1439">
        <f>IF('Tree Inventory'!C1439="","",'Tree Inventory'!L1439)</f>
      </c>
      <c r="J1439">
        <f>IF('Tree Inventory'!C1439="","",'Tree Inventory'!D1439)</f>
      </c>
      <c r="K1439">
        <f>IF('Tree Inventory'!C1439="","",'Tree Inventory'!I1439)</f>
      </c>
      <c r="L1439">
        <f>IF('Tree Inventory'!C1439="","",'Tree Inventory'!A1439)</f>
      </c>
    </row>
    <row r="1440" spans="1:12" x14ac:dyDescent="0.25">
      <c r="A1440">
        <f>IF('Tree Inventory'!C1440="","",'Tree Inventory'!C1440)</f>
      </c>
      <c r="B1440">
        <f>IF('Tree Inventory'!C1440="","","Fruit Trees")</f>
      </c>
      <c r="C1440">
        <f>IF('Tree Inventory'!C1440="","",'Tree Inventory'!B1440)</f>
      </c>
      <c r="D1440">
        <f>IF('Tree Inventory'!C1440="","",'Tree Inventory'!E1440)</f>
      </c>
      <c r="E1440">
        <f>IF('Tree Inventory'!C1440="","",'Tree Inventory'!F1440)</f>
      </c>
      <c r="F1440">
        <f>IF('Tree Inventory'!C1440="","",'Tree Inventory'!G1440)</f>
      </c>
      <c r="G1440">
        <f>IF('Tree Inventory'!C1440="","",IF('Tree Inventory'!H1440="","",TEXT('Tree Inventory'!H1440,"yyyy-mm-dd")))</f>
      </c>
      <c r="H1440">
        <f>IF('Tree Inventory'!C1440="","",IF('Tree Inventory'!J1440="Active","active","needs-review"))</f>
      </c>
      <c r="I1440">
        <f>IF('Tree Inventory'!C1440="","",'Tree Inventory'!L1440)</f>
      </c>
      <c r="J1440">
        <f>IF('Tree Inventory'!C1440="","",'Tree Inventory'!D1440)</f>
      </c>
      <c r="K1440">
        <f>IF('Tree Inventory'!C1440="","",'Tree Inventory'!I1440)</f>
      </c>
      <c r="L1440">
        <f>IF('Tree Inventory'!C1440="","",'Tree Inventory'!A1440)</f>
      </c>
    </row>
    <row r="1441" spans="1:12" x14ac:dyDescent="0.25">
      <c r="A1441">
        <f>IF('Tree Inventory'!C1441="","",'Tree Inventory'!C1441)</f>
      </c>
      <c r="B1441">
        <f>IF('Tree Inventory'!C1441="","","Fruit Trees")</f>
      </c>
      <c r="C1441">
        <f>IF('Tree Inventory'!C1441="","",'Tree Inventory'!B1441)</f>
      </c>
      <c r="D1441">
        <f>IF('Tree Inventory'!C1441="","",'Tree Inventory'!E1441)</f>
      </c>
      <c r="E1441">
        <f>IF('Tree Inventory'!C1441="","",'Tree Inventory'!F1441)</f>
      </c>
      <c r="F1441">
        <f>IF('Tree Inventory'!C1441="","",'Tree Inventory'!G1441)</f>
      </c>
      <c r="G1441">
        <f>IF('Tree Inventory'!C1441="","",IF('Tree Inventory'!H1441="","",TEXT('Tree Inventory'!H1441,"yyyy-mm-dd")))</f>
      </c>
      <c r="H1441">
        <f>IF('Tree Inventory'!C1441="","",IF('Tree Inventory'!J1441="Active","active","needs-review"))</f>
      </c>
      <c r="I1441">
        <f>IF('Tree Inventory'!C1441="","",'Tree Inventory'!L1441)</f>
      </c>
      <c r="J1441">
        <f>IF('Tree Inventory'!C1441="","",'Tree Inventory'!D1441)</f>
      </c>
      <c r="K1441">
        <f>IF('Tree Inventory'!C1441="","",'Tree Inventory'!I1441)</f>
      </c>
      <c r="L1441">
        <f>IF('Tree Inventory'!C1441="","",'Tree Inventory'!A1441)</f>
      </c>
    </row>
    <row r="1442" spans="1:12" x14ac:dyDescent="0.25">
      <c r="A1442">
        <f>IF('Tree Inventory'!C1442="","",'Tree Inventory'!C1442)</f>
      </c>
      <c r="B1442">
        <f>IF('Tree Inventory'!C1442="","","Fruit Trees")</f>
      </c>
      <c r="C1442">
        <f>IF('Tree Inventory'!C1442="","",'Tree Inventory'!B1442)</f>
      </c>
      <c r="D1442">
        <f>IF('Tree Inventory'!C1442="","",'Tree Inventory'!E1442)</f>
      </c>
      <c r="E1442">
        <f>IF('Tree Inventory'!C1442="","",'Tree Inventory'!F1442)</f>
      </c>
      <c r="F1442">
        <f>IF('Tree Inventory'!C1442="","",'Tree Inventory'!G1442)</f>
      </c>
      <c r="G1442">
        <f>IF('Tree Inventory'!C1442="","",IF('Tree Inventory'!H1442="","",TEXT('Tree Inventory'!H1442,"yyyy-mm-dd")))</f>
      </c>
      <c r="H1442">
        <f>IF('Tree Inventory'!C1442="","",IF('Tree Inventory'!J1442="Active","active","needs-review"))</f>
      </c>
      <c r="I1442">
        <f>IF('Tree Inventory'!C1442="","",'Tree Inventory'!L1442)</f>
      </c>
      <c r="J1442">
        <f>IF('Tree Inventory'!C1442="","",'Tree Inventory'!D1442)</f>
      </c>
      <c r="K1442">
        <f>IF('Tree Inventory'!C1442="","",'Tree Inventory'!I1442)</f>
      </c>
      <c r="L1442">
        <f>IF('Tree Inventory'!C1442="","",'Tree Inventory'!A1442)</f>
      </c>
    </row>
    <row r="1443" spans="1:12" x14ac:dyDescent="0.25">
      <c r="A1443">
        <f>IF('Tree Inventory'!C1443="","",'Tree Inventory'!C1443)</f>
      </c>
      <c r="B1443">
        <f>IF('Tree Inventory'!C1443="","","Fruit Trees")</f>
      </c>
      <c r="C1443">
        <f>IF('Tree Inventory'!C1443="","",'Tree Inventory'!B1443)</f>
      </c>
      <c r="D1443">
        <f>IF('Tree Inventory'!C1443="","",'Tree Inventory'!E1443)</f>
      </c>
      <c r="E1443">
        <f>IF('Tree Inventory'!C1443="","",'Tree Inventory'!F1443)</f>
      </c>
      <c r="F1443">
        <f>IF('Tree Inventory'!C1443="","",'Tree Inventory'!G1443)</f>
      </c>
      <c r="G1443">
        <f>IF('Tree Inventory'!C1443="","",IF('Tree Inventory'!H1443="","",TEXT('Tree Inventory'!H1443,"yyyy-mm-dd")))</f>
      </c>
      <c r="H1443">
        <f>IF('Tree Inventory'!C1443="","",IF('Tree Inventory'!J1443="Active","active","needs-review"))</f>
      </c>
      <c r="I1443">
        <f>IF('Tree Inventory'!C1443="","",'Tree Inventory'!L1443)</f>
      </c>
      <c r="J1443">
        <f>IF('Tree Inventory'!C1443="","",'Tree Inventory'!D1443)</f>
      </c>
      <c r="K1443">
        <f>IF('Tree Inventory'!C1443="","",'Tree Inventory'!I1443)</f>
      </c>
      <c r="L1443">
        <f>IF('Tree Inventory'!C1443="","",'Tree Inventory'!A1443)</f>
      </c>
    </row>
    <row r="1444" spans="1:12" x14ac:dyDescent="0.25">
      <c r="A1444">
        <f>IF('Tree Inventory'!C1444="","",'Tree Inventory'!C1444)</f>
      </c>
      <c r="B1444">
        <f>IF('Tree Inventory'!C1444="","","Fruit Trees")</f>
      </c>
      <c r="C1444">
        <f>IF('Tree Inventory'!C1444="","",'Tree Inventory'!B1444)</f>
      </c>
      <c r="D1444">
        <f>IF('Tree Inventory'!C1444="","",'Tree Inventory'!E1444)</f>
      </c>
      <c r="E1444">
        <f>IF('Tree Inventory'!C1444="","",'Tree Inventory'!F1444)</f>
      </c>
      <c r="F1444">
        <f>IF('Tree Inventory'!C1444="","",'Tree Inventory'!G1444)</f>
      </c>
      <c r="G1444">
        <f>IF('Tree Inventory'!C1444="","",IF('Tree Inventory'!H1444="","",TEXT('Tree Inventory'!H1444,"yyyy-mm-dd")))</f>
      </c>
      <c r="H1444">
        <f>IF('Tree Inventory'!C1444="","",IF('Tree Inventory'!J1444="Active","active","needs-review"))</f>
      </c>
      <c r="I1444">
        <f>IF('Tree Inventory'!C1444="","",'Tree Inventory'!L1444)</f>
      </c>
      <c r="J1444">
        <f>IF('Tree Inventory'!C1444="","",'Tree Inventory'!D1444)</f>
      </c>
      <c r="K1444">
        <f>IF('Tree Inventory'!C1444="","",'Tree Inventory'!I1444)</f>
      </c>
      <c r="L1444">
        <f>IF('Tree Inventory'!C1444="","",'Tree Inventory'!A1444)</f>
      </c>
    </row>
    <row r="1445" spans="1:12" x14ac:dyDescent="0.25">
      <c r="A1445">
        <f>IF('Tree Inventory'!C1445="","",'Tree Inventory'!C1445)</f>
      </c>
      <c r="B1445">
        <f>IF('Tree Inventory'!C1445="","","Fruit Trees")</f>
      </c>
      <c r="C1445">
        <f>IF('Tree Inventory'!C1445="","",'Tree Inventory'!B1445)</f>
      </c>
      <c r="D1445">
        <f>IF('Tree Inventory'!C1445="","",'Tree Inventory'!E1445)</f>
      </c>
      <c r="E1445">
        <f>IF('Tree Inventory'!C1445="","",'Tree Inventory'!F1445)</f>
      </c>
      <c r="F1445">
        <f>IF('Tree Inventory'!C1445="","",'Tree Inventory'!G1445)</f>
      </c>
      <c r="G1445">
        <f>IF('Tree Inventory'!C1445="","",IF('Tree Inventory'!H1445="","",TEXT('Tree Inventory'!H1445,"yyyy-mm-dd")))</f>
      </c>
      <c r="H1445">
        <f>IF('Tree Inventory'!C1445="","",IF('Tree Inventory'!J1445="Active","active","needs-review"))</f>
      </c>
      <c r="I1445">
        <f>IF('Tree Inventory'!C1445="","",'Tree Inventory'!L1445)</f>
      </c>
      <c r="J1445">
        <f>IF('Tree Inventory'!C1445="","",'Tree Inventory'!D1445)</f>
      </c>
      <c r="K1445">
        <f>IF('Tree Inventory'!C1445="","",'Tree Inventory'!I1445)</f>
      </c>
      <c r="L1445">
        <f>IF('Tree Inventory'!C1445="","",'Tree Inventory'!A1445)</f>
      </c>
    </row>
    <row r="1446" spans="1:12" x14ac:dyDescent="0.25">
      <c r="A1446">
        <f>IF('Tree Inventory'!C1446="","",'Tree Inventory'!C1446)</f>
      </c>
      <c r="B1446">
        <f>IF('Tree Inventory'!C1446="","","Fruit Trees")</f>
      </c>
      <c r="C1446">
        <f>IF('Tree Inventory'!C1446="","",'Tree Inventory'!B1446)</f>
      </c>
      <c r="D1446">
        <f>IF('Tree Inventory'!C1446="","",'Tree Inventory'!E1446)</f>
      </c>
      <c r="E1446">
        <f>IF('Tree Inventory'!C1446="","",'Tree Inventory'!F1446)</f>
      </c>
      <c r="F1446">
        <f>IF('Tree Inventory'!C1446="","",'Tree Inventory'!G1446)</f>
      </c>
      <c r="G1446">
        <f>IF('Tree Inventory'!C1446="","",IF('Tree Inventory'!H1446="","",TEXT('Tree Inventory'!H1446,"yyyy-mm-dd")))</f>
      </c>
      <c r="H1446">
        <f>IF('Tree Inventory'!C1446="","",IF('Tree Inventory'!J1446="Active","active","needs-review"))</f>
      </c>
      <c r="I1446">
        <f>IF('Tree Inventory'!C1446="","",'Tree Inventory'!L1446)</f>
      </c>
      <c r="J1446">
        <f>IF('Tree Inventory'!C1446="","",'Tree Inventory'!D1446)</f>
      </c>
      <c r="K1446">
        <f>IF('Tree Inventory'!C1446="","",'Tree Inventory'!I1446)</f>
      </c>
      <c r="L1446">
        <f>IF('Tree Inventory'!C1446="","",'Tree Inventory'!A1446)</f>
      </c>
    </row>
    <row r="1447" spans="1:12" x14ac:dyDescent="0.25">
      <c r="A1447">
        <f>IF('Tree Inventory'!C1447="","",'Tree Inventory'!C1447)</f>
      </c>
      <c r="B1447">
        <f>IF('Tree Inventory'!C1447="","","Fruit Trees")</f>
      </c>
      <c r="C1447">
        <f>IF('Tree Inventory'!C1447="","",'Tree Inventory'!B1447)</f>
      </c>
      <c r="D1447">
        <f>IF('Tree Inventory'!C1447="","",'Tree Inventory'!E1447)</f>
      </c>
      <c r="E1447">
        <f>IF('Tree Inventory'!C1447="","",'Tree Inventory'!F1447)</f>
      </c>
      <c r="F1447">
        <f>IF('Tree Inventory'!C1447="","",'Tree Inventory'!G1447)</f>
      </c>
      <c r="G1447">
        <f>IF('Tree Inventory'!C1447="","",IF('Tree Inventory'!H1447="","",TEXT('Tree Inventory'!H1447,"yyyy-mm-dd")))</f>
      </c>
      <c r="H1447">
        <f>IF('Tree Inventory'!C1447="","",IF('Tree Inventory'!J1447="Active","active","needs-review"))</f>
      </c>
      <c r="I1447">
        <f>IF('Tree Inventory'!C1447="","",'Tree Inventory'!L1447)</f>
      </c>
      <c r="J1447">
        <f>IF('Tree Inventory'!C1447="","",'Tree Inventory'!D1447)</f>
      </c>
      <c r="K1447">
        <f>IF('Tree Inventory'!C1447="","",'Tree Inventory'!I1447)</f>
      </c>
      <c r="L1447">
        <f>IF('Tree Inventory'!C1447="","",'Tree Inventory'!A1447)</f>
      </c>
    </row>
    <row r="1448" spans="1:12" x14ac:dyDescent="0.25">
      <c r="A1448">
        <f>IF('Tree Inventory'!C1448="","",'Tree Inventory'!C1448)</f>
      </c>
      <c r="B1448">
        <f>IF('Tree Inventory'!C1448="","","Fruit Trees")</f>
      </c>
      <c r="C1448">
        <f>IF('Tree Inventory'!C1448="","",'Tree Inventory'!B1448)</f>
      </c>
      <c r="D1448">
        <f>IF('Tree Inventory'!C1448="","",'Tree Inventory'!E1448)</f>
      </c>
      <c r="E1448">
        <f>IF('Tree Inventory'!C1448="","",'Tree Inventory'!F1448)</f>
      </c>
      <c r="F1448">
        <f>IF('Tree Inventory'!C1448="","",'Tree Inventory'!G1448)</f>
      </c>
      <c r="G1448">
        <f>IF('Tree Inventory'!C1448="","",IF('Tree Inventory'!H1448="","",TEXT('Tree Inventory'!H1448,"yyyy-mm-dd")))</f>
      </c>
      <c r="H1448">
        <f>IF('Tree Inventory'!C1448="","",IF('Tree Inventory'!J1448="Active","active","needs-review"))</f>
      </c>
      <c r="I1448">
        <f>IF('Tree Inventory'!C1448="","",'Tree Inventory'!L1448)</f>
      </c>
      <c r="J1448">
        <f>IF('Tree Inventory'!C1448="","",'Tree Inventory'!D1448)</f>
      </c>
      <c r="K1448">
        <f>IF('Tree Inventory'!C1448="","",'Tree Inventory'!I1448)</f>
      </c>
      <c r="L1448">
        <f>IF('Tree Inventory'!C1448="","",'Tree Inventory'!A1448)</f>
      </c>
    </row>
    <row r="1449" spans="1:12" x14ac:dyDescent="0.25">
      <c r="A1449">
        <f>IF('Tree Inventory'!C1449="","",'Tree Inventory'!C1449)</f>
      </c>
      <c r="B1449">
        <f>IF('Tree Inventory'!C1449="","","Fruit Trees")</f>
      </c>
      <c r="C1449">
        <f>IF('Tree Inventory'!C1449="","",'Tree Inventory'!B1449)</f>
      </c>
      <c r="D1449">
        <f>IF('Tree Inventory'!C1449="","",'Tree Inventory'!E1449)</f>
      </c>
      <c r="E1449">
        <f>IF('Tree Inventory'!C1449="","",'Tree Inventory'!F1449)</f>
      </c>
      <c r="F1449">
        <f>IF('Tree Inventory'!C1449="","",'Tree Inventory'!G1449)</f>
      </c>
      <c r="G1449">
        <f>IF('Tree Inventory'!C1449="","",IF('Tree Inventory'!H1449="","",TEXT('Tree Inventory'!H1449,"yyyy-mm-dd")))</f>
      </c>
      <c r="H1449">
        <f>IF('Tree Inventory'!C1449="","",IF('Tree Inventory'!J1449="Active","active","needs-review"))</f>
      </c>
      <c r="I1449">
        <f>IF('Tree Inventory'!C1449="","",'Tree Inventory'!L1449)</f>
      </c>
      <c r="J1449">
        <f>IF('Tree Inventory'!C1449="","",'Tree Inventory'!D1449)</f>
      </c>
      <c r="K1449">
        <f>IF('Tree Inventory'!C1449="","",'Tree Inventory'!I1449)</f>
      </c>
      <c r="L1449">
        <f>IF('Tree Inventory'!C1449="","",'Tree Inventory'!A1449)</f>
      </c>
    </row>
    <row r="1450" spans="1:12" x14ac:dyDescent="0.25">
      <c r="A1450">
        <f>IF('Tree Inventory'!C1450="","",'Tree Inventory'!C1450)</f>
      </c>
      <c r="B1450">
        <f>IF('Tree Inventory'!C1450="","","Fruit Trees")</f>
      </c>
      <c r="C1450">
        <f>IF('Tree Inventory'!C1450="","",'Tree Inventory'!B1450)</f>
      </c>
      <c r="D1450">
        <f>IF('Tree Inventory'!C1450="","",'Tree Inventory'!E1450)</f>
      </c>
      <c r="E1450">
        <f>IF('Tree Inventory'!C1450="","",'Tree Inventory'!F1450)</f>
      </c>
      <c r="F1450">
        <f>IF('Tree Inventory'!C1450="","",'Tree Inventory'!G1450)</f>
      </c>
      <c r="G1450">
        <f>IF('Tree Inventory'!C1450="","",IF('Tree Inventory'!H1450="","",TEXT('Tree Inventory'!H1450,"yyyy-mm-dd")))</f>
      </c>
      <c r="H1450">
        <f>IF('Tree Inventory'!C1450="","",IF('Tree Inventory'!J1450="Active","active","needs-review"))</f>
      </c>
      <c r="I1450">
        <f>IF('Tree Inventory'!C1450="","",'Tree Inventory'!L1450)</f>
      </c>
      <c r="J1450">
        <f>IF('Tree Inventory'!C1450="","",'Tree Inventory'!D1450)</f>
      </c>
      <c r="K1450">
        <f>IF('Tree Inventory'!C1450="","",'Tree Inventory'!I1450)</f>
      </c>
      <c r="L1450">
        <f>IF('Tree Inventory'!C1450="","",'Tree Inventory'!A1450)</f>
      </c>
    </row>
    <row r="1451" spans="1:12" x14ac:dyDescent="0.25">
      <c r="A1451">
        <f>IF('Tree Inventory'!C1451="","",'Tree Inventory'!C1451)</f>
      </c>
      <c r="B1451">
        <f>IF('Tree Inventory'!C1451="","","Fruit Trees")</f>
      </c>
      <c r="C1451">
        <f>IF('Tree Inventory'!C1451="","",'Tree Inventory'!B1451)</f>
      </c>
      <c r="D1451">
        <f>IF('Tree Inventory'!C1451="","",'Tree Inventory'!E1451)</f>
      </c>
      <c r="E1451">
        <f>IF('Tree Inventory'!C1451="","",'Tree Inventory'!F1451)</f>
      </c>
      <c r="F1451">
        <f>IF('Tree Inventory'!C1451="","",'Tree Inventory'!G1451)</f>
      </c>
      <c r="G1451">
        <f>IF('Tree Inventory'!C1451="","",IF('Tree Inventory'!H1451="","",TEXT('Tree Inventory'!H1451,"yyyy-mm-dd")))</f>
      </c>
      <c r="H1451">
        <f>IF('Tree Inventory'!C1451="","",IF('Tree Inventory'!J1451="Active","active","needs-review"))</f>
      </c>
      <c r="I1451">
        <f>IF('Tree Inventory'!C1451="","",'Tree Inventory'!L1451)</f>
      </c>
      <c r="J1451">
        <f>IF('Tree Inventory'!C1451="","",'Tree Inventory'!D1451)</f>
      </c>
      <c r="K1451">
        <f>IF('Tree Inventory'!C1451="","",'Tree Inventory'!I1451)</f>
      </c>
      <c r="L1451">
        <f>IF('Tree Inventory'!C1451="","",'Tree Inventory'!A1451)</f>
      </c>
    </row>
    <row r="1452" spans="1:12" x14ac:dyDescent="0.25">
      <c r="A1452">
        <f>IF('Tree Inventory'!C1452="","",'Tree Inventory'!C1452)</f>
      </c>
      <c r="B1452">
        <f>IF('Tree Inventory'!C1452="","","Fruit Trees")</f>
      </c>
      <c r="C1452">
        <f>IF('Tree Inventory'!C1452="","",'Tree Inventory'!B1452)</f>
      </c>
      <c r="D1452">
        <f>IF('Tree Inventory'!C1452="","",'Tree Inventory'!E1452)</f>
      </c>
      <c r="E1452">
        <f>IF('Tree Inventory'!C1452="","",'Tree Inventory'!F1452)</f>
      </c>
      <c r="F1452">
        <f>IF('Tree Inventory'!C1452="","",'Tree Inventory'!G1452)</f>
      </c>
      <c r="G1452">
        <f>IF('Tree Inventory'!C1452="","",IF('Tree Inventory'!H1452="","",TEXT('Tree Inventory'!H1452,"yyyy-mm-dd")))</f>
      </c>
      <c r="H1452">
        <f>IF('Tree Inventory'!C1452="","",IF('Tree Inventory'!J1452="Active","active","needs-review"))</f>
      </c>
      <c r="I1452">
        <f>IF('Tree Inventory'!C1452="","",'Tree Inventory'!L1452)</f>
      </c>
      <c r="J1452">
        <f>IF('Tree Inventory'!C1452="","",'Tree Inventory'!D1452)</f>
      </c>
      <c r="K1452">
        <f>IF('Tree Inventory'!C1452="","",'Tree Inventory'!I1452)</f>
      </c>
      <c r="L1452">
        <f>IF('Tree Inventory'!C1452="","",'Tree Inventory'!A1452)</f>
      </c>
    </row>
    <row r="1453" spans="1:12" x14ac:dyDescent="0.25">
      <c r="A1453">
        <f>IF('Tree Inventory'!C1453="","",'Tree Inventory'!C1453)</f>
      </c>
      <c r="B1453">
        <f>IF('Tree Inventory'!C1453="","","Fruit Trees")</f>
      </c>
      <c r="C1453">
        <f>IF('Tree Inventory'!C1453="","",'Tree Inventory'!B1453)</f>
      </c>
      <c r="D1453">
        <f>IF('Tree Inventory'!C1453="","",'Tree Inventory'!E1453)</f>
      </c>
      <c r="E1453">
        <f>IF('Tree Inventory'!C1453="","",'Tree Inventory'!F1453)</f>
      </c>
      <c r="F1453">
        <f>IF('Tree Inventory'!C1453="","",'Tree Inventory'!G1453)</f>
      </c>
      <c r="G1453">
        <f>IF('Tree Inventory'!C1453="","",IF('Tree Inventory'!H1453="","",TEXT('Tree Inventory'!H1453,"yyyy-mm-dd")))</f>
      </c>
      <c r="H1453">
        <f>IF('Tree Inventory'!C1453="","",IF('Tree Inventory'!J1453="Active","active","needs-review"))</f>
      </c>
      <c r="I1453">
        <f>IF('Tree Inventory'!C1453="","",'Tree Inventory'!L1453)</f>
      </c>
      <c r="J1453">
        <f>IF('Tree Inventory'!C1453="","",'Tree Inventory'!D1453)</f>
      </c>
      <c r="K1453">
        <f>IF('Tree Inventory'!C1453="","",'Tree Inventory'!I1453)</f>
      </c>
      <c r="L1453">
        <f>IF('Tree Inventory'!C1453="","",'Tree Inventory'!A1453)</f>
      </c>
    </row>
    <row r="1454" spans="1:12" x14ac:dyDescent="0.25">
      <c r="A1454">
        <f>IF('Tree Inventory'!C1454="","",'Tree Inventory'!C1454)</f>
      </c>
      <c r="B1454">
        <f>IF('Tree Inventory'!C1454="","","Fruit Trees")</f>
      </c>
      <c r="C1454">
        <f>IF('Tree Inventory'!C1454="","",'Tree Inventory'!B1454)</f>
      </c>
      <c r="D1454">
        <f>IF('Tree Inventory'!C1454="","",'Tree Inventory'!E1454)</f>
      </c>
      <c r="E1454">
        <f>IF('Tree Inventory'!C1454="","",'Tree Inventory'!F1454)</f>
      </c>
      <c r="F1454">
        <f>IF('Tree Inventory'!C1454="","",'Tree Inventory'!G1454)</f>
      </c>
      <c r="G1454">
        <f>IF('Tree Inventory'!C1454="","",IF('Tree Inventory'!H1454="","",TEXT('Tree Inventory'!H1454,"yyyy-mm-dd")))</f>
      </c>
      <c r="H1454">
        <f>IF('Tree Inventory'!C1454="","",IF('Tree Inventory'!J1454="Active","active","needs-review"))</f>
      </c>
      <c r="I1454">
        <f>IF('Tree Inventory'!C1454="","",'Tree Inventory'!L1454)</f>
      </c>
      <c r="J1454">
        <f>IF('Tree Inventory'!C1454="","",'Tree Inventory'!D1454)</f>
      </c>
      <c r="K1454">
        <f>IF('Tree Inventory'!C1454="","",'Tree Inventory'!I1454)</f>
      </c>
      <c r="L1454">
        <f>IF('Tree Inventory'!C1454="","",'Tree Inventory'!A1454)</f>
      </c>
    </row>
    <row r="1455" spans="1:12" x14ac:dyDescent="0.25">
      <c r="A1455">
        <f>IF('Tree Inventory'!C1455="","",'Tree Inventory'!C1455)</f>
      </c>
      <c r="B1455">
        <f>IF('Tree Inventory'!C1455="","","Fruit Trees")</f>
      </c>
      <c r="C1455">
        <f>IF('Tree Inventory'!C1455="","",'Tree Inventory'!B1455)</f>
      </c>
      <c r="D1455">
        <f>IF('Tree Inventory'!C1455="","",'Tree Inventory'!E1455)</f>
      </c>
      <c r="E1455">
        <f>IF('Tree Inventory'!C1455="","",'Tree Inventory'!F1455)</f>
      </c>
      <c r="F1455">
        <f>IF('Tree Inventory'!C1455="","",'Tree Inventory'!G1455)</f>
      </c>
      <c r="G1455">
        <f>IF('Tree Inventory'!C1455="","",IF('Tree Inventory'!H1455="","",TEXT('Tree Inventory'!H1455,"yyyy-mm-dd")))</f>
      </c>
      <c r="H1455">
        <f>IF('Tree Inventory'!C1455="","",IF('Tree Inventory'!J1455="Active","active","needs-review"))</f>
      </c>
      <c r="I1455">
        <f>IF('Tree Inventory'!C1455="","",'Tree Inventory'!L1455)</f>
      </c>
      <c r="J1455">
        <f>IF('Tree Inventory'!C1455="","",'Tree Inventory'!D1455)</f>
      </c>
      <c r="K1455">
        <f>IF('Tree Inventory'!C1455="","",'Tree Inventory'!I1455)</f>
      </c>
      <c r="L1455">
        <f>IF('Tree Inventory'!C1455="","",'Tree Inventory'!A1455)</f>
      </c>
    </row>
    <row r="1456" spans="1:12" x14ac:dyDescent="0.25">
      <c r="A1456">
        <f>IF('Tree Inventory'!C1456="","",'Tree Inventory'!C1456)</f>
      </c>
      <c r="B1456">
        <f>IF('Tree Inventory'!C1456="","","Fruit Trees")</f>
      </c>
      <c r="C1456">
        <f>IF('Tree Inventory'!C1456="","",'Tree Inventory'!B1456)</f>
      </c>
      <c r="D1456">
        <f>IF('Tree Inventory'!C1456="","",'Tree Inventory'!E1456)</f>
      </c>
      <c r="E1456">
        <f>IF('Tree Inventory'!C1456="","",'Tree Inventory'!F1456)</f>
      </c>
      <c r="F1456">
        <f>IF('Tree Inventory'!C1456="","",'Tree Inventory'!G1456)</f>
      </c>
      <c r="G1456">
        <f>IF('Tree Inventory'!C1456="","",IF('Tree Inventory'!H1456="","",TEXT('Tree Inventory'!H1456,"yyyy-mm-dd")))</f>
      </c>
      <c r="H1456">
        <f>IF('Tree Inventory'!C1456="","",IF('Tree Inventory'!J1456="Active","active","needs-review"))</f>
      </c>
      <c r="I1456">
        <f>IF('Tree Inventory'!C1456="","",'Tree Inventory'!L1456)</f>
      </c>
      <c r="J1456">
        <f>IF('Tree Inventory'!C1456="","",'Tree Inventory'!D1456)</f>
      </c>
      <c r="K1456">
        <f>IF('Tree Inventory'!C1456="","",'Tree Inventory'!I1456)</f>
      </c>
      <c r="L1456">
        <f>IF('Tree Inventory'!C1456="","",'Tree Inventory'!A1456)</f>
      </c>
    </row>
    <row r="1457" spans="1:12" x14ac:dyDescent="0.25">
      <c r="A1457">
        <f>IF('Tree Inventory'!C1457="","",'Tree Inventory'!C1457)</f>
      </c>
      <c r="B1457">
        <f>IF('Tree Inventory'!C1457="","","Fruit Trees")</f>
      </c>
      <c r="C1457">
        <f>IF('Tree Inventory'!C1457="","",'Tree Inventory'!B1457)</f>
      </c>
      <c r="D1457">
        <f>IF('Tree Inventory'!C1457="","",'Tree Inventory'!E1457)</f>
      </c>
      <c r="E1457">
        <f>IF('Tree Inventory'!C1457="","",'Tree Inventory'!F1457)</f>
      </c>
      <c r="F1457">
        <f>IF('Tree Inventory'!C1457="","",'Tree Inventory'!G1457)</f>
      </c>
      <c r="G1457">
        <f>IF('Tree Inventory'!C1457="","",IF('Tree Inventory'!H1457="","",TEXT('Tree Inventory'!H1457,"yyyy-mm-dd")))</f>
      </c>
      <c r="H1457">
        <f>IF('Tree Inventory'!C1457="","",IF('Tree Inventory'!J1457="Active","active","needs-review"))</f>
      </c>
      <c r="I1457">
        <f>IF('Tree Inventory'!C1457="","",'Tree Inventory'!L1457)</f>
      </c>
      <c r="J1457">
        <f>IF('Tree Inventory'!C1457="","",'Tree Inventory'!D1457)</f>
      </c>
      <c r="K1457">
        <f>IF('Tree Inventory'!C1457="","",'Tree Inventory'!I1457)</f>
      </c>
      <c r="L1457">
        <f>IF('Tree Inventory'!C1457="","",'Tree Inventory'!A1457)</f>
      </c>
    </row>
    <row r="1458" spans="1:12" x14ac:dyDescent="0.25">
      <c r="A1458">
        <f>IF('Tree Inventory'!C1458="","",'Tree Inventory'!C1458)</f>
      </c>
      <c r="B1458">
        <f>IF('Tree Inventory'!C1458="","","Fruit Trees")</f>
      </c>
      <c r="C1458">
        <f>IF('Tree Inventory'!C1458="","",'Tree Inventory'!B1458)</f>
      </c>
      <c r="D1458">
        <f>IF('Tree Inventory'!C1458="","",'Tree Inventory'!E1458)</f>
      </c>
      <c r="E1458">
        <f>IF('Tree Inventory'!C1458="","",'Tree Inventory'!F1458)</f>
      </c>
      <c r="F1458">
        <f>IF('Tree Inventory'!C1458="","",'Tree Inventory'!G1458)</f>
      </c>
      <c r="G1458">
        <f>IF('Tree Inventory'!C1458="","",IF('Tree Inventory'!H1458="","",TEXT('Tree Inventory'!H1458,"yyyy-mm-dd")))</f>
      </c>
      <c r="H1458">
        <f>IF('Tree Inventory'!C1458="","",IF('Tree Inventory'!J1458="Active","active","needs-review"))</f>
      </c>
      <c r="I1458">
        <f>IF('Tree Inventory'!C1458="","",'Tree Inventory'!L1458)</f>
      </c>
      <c r="J1458">
        <f>IF('Tree Inventory'!C1458="","",'Tree Inventory'!D1458)</f>
      </c>
      <c r="K1458">
        <f>IF('Tree Inventory'!C1458="","",'Tree Inventory'!I1458)</f>
      </c>
      <c r="L1458">
        <f>IF('Tree Inventory'!C1458="","",'Tree Inventory'!A1458)</f>
      </c>
    </row>
    <row r="1459" spans="1:12" x14ac:dyDescent="0.25">
      <c r="A1459">
        <f>IF('Tree Inventory'!C1459="","",'Tree Inventory'!C1459)</f>
      </c>
      <c r="B1459">
        <f>IF('Tree Inventory'!C1459="","","Fruit Trees")</f>
      </c>
      <c r="C1459">
        <f>IF('Tree Inventory'!C1459="","",'Tree Inventory'!B1459)</f>
      </c>
      <c r="D1459">
        <f>IF('Tree Inventory'!C1459="","",'Tree Inventory'!E1459)</f>
      </c>
      <c r="E1459">
        <f>IF('Tree Inventory'!C1459="","",'Tree Inventory'!F1459)</f>
      </c>
      <c r="F1459">
        <f>IF('Tree Inventory'!C1459="","",'Tree Inventory'!G1459)</f>
      </c>
      <c r="G1459">
        <f>IF('Tree Inventory'!C1459="","",IF('Tree Inventory'!H1459="","",TEXT('Tree Inventory'!H1459,"yyyy-mm-dd")))</f>
      </c>
      <c r="H1459">
        <f>IF('Tree Inventory'!C1459="","",IF('Tree Inventory'!J1459="Active","active","needs-review"))</f>
      </c>
      <c r="I1459">
        <f>IF('Tree Inventory'!C1459="","",'Tree Inventory'!L1459)</f>
      </c>
      <c r="J1459">
        <f>IF('Tree Inventory'!C1459="","",'Tree Inventory'!D1459)</f>
      </c>
      <c r="K1459">
        <f>IF('Tree Inventory'!C1459="","",'Tree Inventory'!I1459)</f>
      </c>
      <c r="L1459">
        <f>IF('Tree Inventory'!C1459="","",'Tree Inventory'!A1459)</f>
      </c>
    </row>
    <row r="1460" spans="1:12" x14ac:dyDescent="0.25">
      <c r="A1460">
        <f>IF('Tree Inventory'!C1460="","",'Tree Inventory'!C1460)</f>
      </c>
      <c r="B1460">
        <f>IF('Tree Inventory'!C1460="","","Fruit Trees")</f>
      </c>
      <c r="C1460">
        <f>IF('Tree Inventory'!C1460="","",'Tree Inventory'!B1460)</f>
      </c>
      <c r="D1460">
        <f>IF('Tree Inventory'!C1460="","",'Tree Inventory'!E1460)</f>
      </c>
      <c r="E1460">
        <f>IF('Tree Inventory'!C1460="","",'Tree Inventory'!F1460)</f>
      </c>
      <c r="F1460">
        <f>IF('Tree Inventory'!C1460="","",'Tree Inventory'!G1460)</f>
      </c>
      <c r="G1460">
        <f>IF('Tree Inventory'!C1460="","",IF('Tree Inventory'!H1460="","",TEXT('Tree Inventory'!H1460,"yyyy-mm-dd")))</f>
      </c>
      <c r="H1460">
        <f>IF('Tree Inventory'!C1460="","",IF('Tree Inventory'!J1460="Active","active","needs-review"))</f>
      </c>
      <c r="I1460">
        <f>IF('Tree Inventory'!C1460="","",'Tree Inventory'!L1460)</f>
      </c>
      <c r="J1460">
        <f>IF('Tree Inventory'!C1460="","",'Tree Inventory'!D1460)</f>
      </c>
      <c r="K1460">
        <f>IF('Tree Inventory'!C1460="","",'Tree Inventory'!I1460)</f>
      </c>
      <c r="L1460">
        <f>IF('Tree Inventory'!C1460="","",'Tree Inventory'!A1460)</f>
      </c>
    </row>
    <row r="1461" spans="1:12" x14ac:dyDescent="0.25">
      <c r="A1461">
        <f>IF('Tree Inventory'!C1461="","",'Tree Inventory'!C1461)</f>
      </c>
      <c r="B1461">
        <f>IF('Tree Inventory'!C1461="","","Fruit Trees")</f>
      </c>
      <c r="C1461">
        <f>IF('Tree Inventory'!C1461="","",'Tree Inventory'!B1461)</f>
      </c>
      <c r="D1461">
        <f>IF('Tree Inventory'!C1461="","",'Tree Inventory'!E1461)</f>
      </c>
      <c r="E1461">
        <f>IF('Tree Inventory'!C1461="","",'Tree Inventory'!F1461)</f>
      </c>
      <c r="F1461">
        <f>IF('Tree Inventory'!C1461="","",'Tree Inventory'!G1461)</f>
      </c>
      <c r="G1461">
        <f>IF('Tree Inventory'!C1461="","",IF('Tree Inventory'!H1461="","",TEXT('Tree Inventory'!H1461,"yyyy-mm-dd")))</f>
      </c>
      <c r="H1461">
        <f>IF('Tree Inventory'!C1461="","",IF('Tree Inventory'!J1461="Active","active","needs-review"))</f>
      </c>
      <c r="I1461">
        <f>IF('Tree Inventory'!C1461="","",'Tree Inventory'!L1461)</f>
      </c>
      <c r="J1461">
        <f>IF('Tree Inventory'!C1461="","",'Tree Inventory'!D1461)</f>
      </c>
      <c r="K1461">
        <f>IF('Tree Inventory'!C1461="","",'Tree Inventory'!I1461)</f>
      </c>
      <c r="L1461">
        <f>IF('Tree Inventory'!C1461="","",'Tree Inventory'!A1461)</f>
      </c>
    </row>
    <row r="1462" spans="1:12" x14ac:dyDescent="0.25">
      <c r="A1462">
        <f>IF('Tree Inventory'!C1462="","",'Tree Inventory'!C1462)</f>
      </c>
      <c r="B1462">
        <f>IF('Tree Inventory'!C1462="","","Fruit Trees")</f>
      </c>
      <c r="C1462">
        <f>IF('Tree Inventory'!C1462="","",'Tree Inventory'!B1462)</f>
      </c>
      <c r="D1462">
        <f>IF('Tree Inventory'!C1462="","",'Tree Inventory'!E1462)</f>
      </c>
      <c r="E1462">
        <f>IF('Tree Inventory'!C1462="","",'Tree Inventory'!F1462)</f>
      </c>
      <c r="F1462">
        <f>IF('Tree Inventory'!C1462="","",'Tree Inventory'!G1462)</f>
      </c>
      <c r="G1462">
        <f>IF('Tree Inventory'!C1462="","",IF('Tree Inventory'!H1462="","",TEXT('Tree Inventory'!H1462,"yyyy-mm-dd")))</f>
      </c>
      <c r="H1462">
        <f>IF('Tree Inventory'!C1462="","",IF('Tree Inventory'!J1462="Active","active","needs-review"))</f>
      </c>
      <c r="I1462">
        <f>IF('Tree Inventory'!C1462="","",'Tree Inventory'!L1462)</f>
      </c>
      <c r="J1462">
        <f>IF('Tree Inventory'!C1462="","",'Tree Inventory'!D1462)</f>
      </c>
      <c r="K1462">
        <f>IF('Tree Inventory'!C1462="","",'Tree Inventory'!I1462)</f>
      </c>
      <c r="L1462">
        <f>IF('Tree Inventory'!C1462="","",'Tree Inventory'!A1462)</f>
      </c>
    </row>
    <row r="1463" spans="1:12" x14ac:dyDescent="0.25">
      <c r="A1463">
        <f>IF('Tree Inventory'!C1463="","",'Tree Inventory'!C1463)</f>
      </c>
      <c r="B1463">
        <f>IF('Tree Inventory'!C1463="","","Fruit Trees")</f>
      </c>
      <c r="C1463">
        <f>IF('Tree Inventory'!C1463="","",'Tree Inventory'!B1463)</f>
      </c>
      <c r="D1463">
        <f>IF('Tree Inventory'!C1463="","",'Tree Inventory'!E1463)</f>
      </c>
      <c r="E1463">
        <f>IF('Tree Inventory'!C1463="","",'Tree Inventory'!F1463)</f>
      </c>
      <c r="F1463">
        <f>IF('Tree Inventory'!C1463="","",'Tree Inventory'!G1463)</f>
      </c>
      <c r="G1463">
        <f>IF('Tree Inventory'!C1463="","",IF('Tree Inventory'!H1463="","",TEXT('Tree Inventory'!H1463,"yyyy-mm-dd")))</f>
      </c>
      <c r="H1463">
        <f>IF('Tree Inventory'!C1463="","",IF('Tree Inventory'!J1463="Active","active","needs-review"))</f>
      </c>
      <c r="I1463">
        <f>IF('Tree Inventory'!C1463="","",'Tree Inventory'!L1463)</f>
      </c>
      <c r="J1463">
        <f>IF('Tree Inventory'!C1463="","",'Tree Inventory'!D1463)</f>
      </c>
      <c r="K1463">
        <f>IF('Tree Inventory'!C1463="","",'Tree Inventory'!I1463)</f>
      </c>
      <c r="L1463">
        <f>IF('Tree Inventory'!C1463="","",'Tree Inventory'!A1463)</f>
      </c>
    </row>
    <row r="1464" spans="1:12" x14ac:dyDescent="0.25">
      <c r="A1464">
        <f>IF('Tree Inventory'!C1464="","",'Tree Inventory'!C1464)</f>
      </c>
      <c r="B1464">
        <f>IF('Tree Inventory'!C1464="","","Fruit Trees")</f>
      </c>
      <c r="C1464">
        <f>IF('Tree Inventory'!C1464="","",'Tree Inventory'!B1464)</f>
      </c>
      <c r="D1464">
        <f>IF('Tree Inventory'!C1464="","",'Tree Inventory'!E1464)</f>
      </c>
      <c r="E1464">
        <f>IF('Tree Inventory'!C1464="","",'Tree Inventory'!F1464)</f>
      </c>
      <c r="F1464">
        <f>IF('Tree Inventory'!C1464="","",'Tree Inventory'!G1464)</f>
      </c>
      <c r="G1464">
        <f>IF('Tree Inventory'!C1464="","",IF('Tree Inventory'!H1464="","",TEXT('Tree Inventory'!H1464,"yyyy-mm-dd")))</f>
      </c>
      <c r="H1464">
        <f>IF('Tree Inventory'!C1464="","",IF('Tree Inventory'!J1464="Active","active","needs-review"))</f>
      </c>
      <c r="I1464">
        <f>IF('Tree Inventory'!C1464="","",'Tree Inventory'!L1464)</f>
      </c>
      <c r="J1464">
        <f>IF('Tree Inventory'!C1464="","",'Tree Inventory'!D1464)</f>
      </c>
      <c r="K1464">
        <f>IF('Tree Inventory'!C1464="","",'Tree Inventory'!I1464)</f>
      </c>
      <c r="L1464">
        <f>IF('Tree Inventory'!C1464="","",'Tree Inventory'!A1464)</f>
      </c>
    </row>
    <row r="1465" spans="1:12" x14ac:dyDescent="0.25">
      <c r="A1465">
        <f>IF('Tree Inventory'!C1465="","",'Tree Inventory'!C1465)</f>
      </c>
      <c r="B1465">
        <f>IF('Tree Inventory'!C1465="","","Fruit Trees")</f>
      </c>
      <c r="C1465">
        <f>IF('Tree Inventory'!C1465="","",'Tree Inventory'!B1465)</f>
      </c>
      <c r="D1465">
        <f>IF('Tree Inventory'!C1465="","",'Tree Inventory'!E1465)</f>
      </c>
      <c r="E1465">
        <f>IF('Tree Inventory'!C1465="","",'Tree Inventory'!F1465)</f>
      </c>
      <c r="F1465">
        <f>IF('Tree Inventory'!C1465="","",'Tree Inventory'!G1465)</f>
      </c>
      <c r="G1465">
        <f>IF('Tree Inventory'!C1465="","",IF('Tree Inventory'!H1465="","",TEXT('Tree Inventory'!H1465,"yyyy-mm-dd")))</f>
      </c>
      <c r="H1465">
        <f>IF('Tree Inventory'!C1465="","",IF('Tree Inventory'!J1465="Active","active","needs-review"))</f>
      </c>
      <c r="I1465">
        <f>IF('Tree Inventory'!C1465="","",'Tree Inventory'!L1465)</f>
      </c>
      <c r="J1465">
        <f>IF('Tree Inventory'!C1465="","",'Tree Inventory'!D1465)</f>
      </c>
      <c r="K1465">
        <f>IF('Tree Inventory'!C1465="","",'Tree Inventory'!I1465)</f>
      </c>
      <c r="L1465">
        <f>IF('Tree Inventory'!C1465="","",'Tree Inventory'!A1465)</f>
      </c>
    </row>
    <row r="1466" spans="1:12" x14ac:dyDescent="0.25">
      <c r="A1466">
        <f>IF('Tree Inventory'!C1466="","",'Tree Inventory'!C1466)</f>
      </c>
      <c r="B1466">
        <f>IF('Tree Inventory'!C1466="","","Fruit Trees")</f>
      </c>
      <c r="C1466">
        <f>IF('Tree Inventory'!C1466="","",'Tree Inventory'!B1466)</f>
      </c>
      <c r="D1466">
        <f>IF('Tree Inventory'!C1466="","",'Tree Inventory'!E1466)</f>
      </c>
      <c r="E1466">
        <f>IF('Tree Inventory'!C1466="","",'Tree Inventory'!F1466)</f>
      </c>
      <c r="F1466">
        <f>IF('Tree Inventory'!C1466="","",'Tree Inventory'!G1466)</f>
      </c>
      <c r="G1466">
        <f>IF('Tree Inventory'!C1466="","",IF('Tree Inventory'!H1466="","",TEXT('Tree Inventory'!H1466,"yyyy-mm-dd")))</f>
      </c>
      <c r="H1466">
        <f>IF('Tree Inventory'!C1466="","",IF('Tree Inventory'!J1466="Active","active","needs-review"))</f>
      </c>
      <c r="I1466">
        <f>IF('Tree Inventory'!C1466="","",'Tree Inventory'!L1466)</f>
      </c>
      <c r="J1466">
        <f>IF('Tree Inventory'!C1466="","",'Tree Inventory'!D1466)</f>
      </c>
      <c r="K1466">
        <f>IF('Tree Inventory'!C1466="","",'Tree Inventory'!I1466)</f>
      </c>
      <c r="L1466">
        <f>IF('Tree Inventory'!C1466="","",'Tree Inventory'!A1466)</f>
      </c>
    </row>
    <row r="1467" spans="1:12" x14ac:dyDescent="0.25">
      <c r="A1467">
        <f>IF('Tree Inventory'!C1467="","",'Tree Inventory'!C1467)</f>
      </c>
      <c r="B1467">
        <f>IF('Tree Inventory'!C1467="","","Fruit Trees")</f>
      </c>
      <c r="C1467">
        <f>IF('Tree Inventory'!C1467="","",'Tree Inventory'!B1467)</f>
      </c>
      <c r="D1467">
        <f>IF('Tree Inventory'!C1467="","",'Tree Inventory'!E1467)</f>
      </c>
      <c r="E1467">
        <f>IF('Tree Inventory'!C1467="","",'Tree Inventory'!F1467)</f>
      </c>
      <c r="F1467">
        <f>IF('Tree Inventory'!C1467="","",'Tree Inventory'!G1467)</f>
      </c>
      <c r="G1467">
        <f>IF('Tree Inventory'!C1467="","",IF('Tree Inventory'!H1467="","",TEXT('Tree Inventory'!H1467,"yyyy-mm-dd")))</f>
      </c>
      <c r="H1467">
        <f>IF('Tree Inventory'!C1467="","",IF('Tree Inventory'!J1467="Active","active","needs-review"))</f>
      </c>
      <c r="I1467">
        <f>IF('Tree Inventory'!C1467="","",'Tree Inventory'!L1467)</f>
      </c>
      <c r="J1467">
        <f>IF('Tree Inventory'!C1467="","",'Tree Inventory'!D1467)</f>
      </c>
      <c r="K1467">
        <f>IF('Tree Inventory'!C1467="","",'Tree Inventory'!I1467)</f>
      </c>
      <c r="L1467">
        <f>IF('Tree Inventory'!C1467="","",'Tree Inventory'!A1467)</f>
      </c>
    </row>
    <row r="1468" spans="1:12" x14ac:dyDescent="0.25">
      <c r="A1468">
        <f>IF('Tree Inventory'!C1468="","",'Tree Inventory'!C1468)</f>
      </c>
      <c r="B1468">
        <f>IF('Tree Inventory'!C1468="","","Fruit Trees")</f>
      </c>
      <c r="C1468">
        <f>IF('Tree Inventory'!C1468="","",'Tree Inventory'!B1468)</f>
      </c>
      <c r="D1468">
        <f>IF('Tree Inventory'!C1468="","",'Tree Inventory'!E1468)</f>
      </c>
      <c r="E1468">
        <f>IF('Tree Inventory'!C1468="","",'Tree Inventory'!F1468)</f>
      </c>
      <c r="F1468">
        <f>IF('Tree Inventory'!C1468="","",'Tree Inventory'!G1468)</f>
      </c>
      <c r="G1468">
        <f>IF('Tree Inventory'!C1468="","",IF('Tree Inventory'!H1468="","",TEXT('Tree Inventory'!H1468,"yyyy-mm-dd")))</f>
      </c>
      <c r="H1468">
        <f>IF('Tree Inventory'!C1468="","",IF('Tree Inventory'!J1468="Active","active","needs-review"))</f>
      </c>
      <c r="I1468">
        <f>IF('Tree Inventory'!C1468="","",'Tree Inventory'!L1468)</f>
      </c>
      <c r="J1468">
        <f>IF('Tree Inventory'!C1468="","",'Tree Inventory'!D1468)</f>
      </c>
      <c r="K1468">
        <f>IF('Tree Inventory'!C1468="","",'Tree Inventory'!I1468)</f>
      </c>
      <c r="L1468">
        <f>IF('Tree Inventory'!C1468="","",'Tree Inventory'!A1468)</f>
      </c>
    </row>
    <row r="1469" spans="1:12" x14ac:dyDescent="0.25">
      <c r="A1469">
        <f>IF('Tree Inventory'!C1469="","",'Tree Inventory'!C1469)</f>
      </c>
      <c r="B1469">
        <f>IF('Tree Inventory'!C1469="","","Fruit Trees")</f>
      </c>
      <c r="C1469">
        <f>IF('Tree Inventory'!C1469="","",'Tree Inventory'!B1469)</f>
      </c>
      <c r="D1469">
        <f>IF('Tree Inventory'!C1469="","",'Tree Inventory'!E1469)</f>
      </c>
      <c r="E1469">
        <f>IF('Tree Inventory'!C1469="","",'Tree Inventory'!F1469)</f>
      </c>
      <c r="F1469">
        <f>IF('Tree Inventory'!C1469="","",'Tree Inventory'!G1469)</f>
      </c>
      <c r="G1469">
        <f>IF('Tree Inventory'!C1469="","",IF('Tree Inventory'!H1469="","",TEXT('Tree Inventory'!H1469,"yyyy-mm-dd")))</f>
      </c>
      <c r="H1469">
        <f>IF('Tree Inventory'!C1469="","",IF('Tree Inventory'!J1469="Active","active","needs-review"))</f>
      </c>
      <c r="I1469">
        <f>IF('Tree Inventory'!C1469="","",'Tree Inventory'!L1469)</f>
      </c>
      <c r="J1469">
        <f>IF('Tree Inventory'!C1469="","",'Tree Inventory'!D1469)</f>
      </c>
      <c r="K1469">
        <f>IF('Tree Inventory'!C1469="","",'Tree Inventory'!I1469)</f>
      </c>
      <c r="L1469">
        <f>IF('Tree Inventory'!C1469="","",'Tree Inventory'!A1469)</f>
      </c>
    </row>
    <row r="1470" spans="1:12" x14ac:dyDescent="0.25">
      <c r="A1470">
        <f>IF('Tree Inventory'!C1470="","",'Tree Inventory'!C1470)</f>
      </c>
      <c r="B1470">
        <f>IF('Tree Inventory'!C1470="","","Fruit Trees")</f>
      </c>
      <c r="C1470">
        <f>IF('Tree Inventory'!C1470="","",'Tree Inventory'!B1470)</f>
      </c>
      <c r="D1470">
        <f>IF('Tree Inventory'!C1470="","",'Tree Inventory'!E1470)</f>
      </c>
      <c r="E1470">
        <f>IF('Tree Inventory'!C1470="","",'Tree Inventory'!F1470)</f>
      </c>
      <c r="F1470">
        <f>IF('Tree Inventory'!C1470="","",'Tree Inventory'!G1470)</f>
      </c>
      <c r="G1470">
        <f>IF('Tree Inventory'!C1470="","",IF('Tree Inventory'!H1470="","",TEXT('Tree Inventory'!H1470,"yyyy-mm-dd")))</f>
      </c>
      <c r="H1470">
        <f>IF('Tree Inventory'!C1470="","",IF('Tree Inventory'!J1470="Active","active","needs-review"))</f>
      </c>
      <c r="I1470">
        <f>IF('Tree Inventory'!C1470="","",'Tree Inventory'!L1470)</f>
      </c>
      <c r="J1470">
        <f>IF('Tree Inventory'!C1470="","",'Tree Inventory'!D1470)</f>
      </c>
      <c r="K1470">
        <f>IF('Tree Inventory'!C1470="","",'Tree Inventory'!I1470)</f>
      </c>
      <c r="L1470">
        <f>IF('Tree Inventory'!C1470="","",'Tree Inventory'!A1470)</f>
      </c>
    </row>
    <row r="1471" spans="1:12" x14ac:dyDescent="0.25">
      <c r="A1471">
        <f>IF('Tree Inventory'!C1471="","",'Tree Inventory'!C1471)</f>
      </c>
      <c r="B1471">
        <f>IF('Tree Inventory'!C1471="","","Fruit Trees")</f>
      </c>
      <c r="C1471">
        <f>IF('Tree Inventory'!C1471="","",'Tree Inventory'!B1471)</f>
      </c>
      <c r="D1471">
        <f>IF('Tree Inventory'!C1471="","",'Tree Inventory'!E1471)</f>
      </c>
      <c r="E1471">
        <f>IF('Tree Inventory'!C1471="","",'Tree Inventory'!F1471)</f>
      </c>
      <c r="F1471">
        <f>IF('Tree Inventory'!C1471="","",'Tree Inventory'!G1471)</f>
      </c>
      <c r="G1471">
        <f>IF('Tree Inventory'!C1471="","",IF('Tree Inventory'!H1471="","",TEXT('Tree Inventory'!H1471,"yyyy-mm-dd")))</f>
      </c>
      <c r="H1471">
        <f>IF('Tree Inventory'!C1471="","",IF('Tree Inventory'!J1471="Active","active","needs-review"))</f>
      </c>
      <c r="I1471">
        <f>IF('Tree Inventory'!C1471="","",'Tree Inventory'!L1471)</f>
      </c>
      <c r="J1471">
        <f>IF('Tree Inventory'!C1471="","",'Tree Inventory'!D1471)</f>
      </c>
      <c r="K1471">
        <f>IF('Tree Inventory'!C1471="","",'Tree Inventory'!I1471)</f>
      </c>
      <c r="L1471">
        <f>IF('Tree Inventory'!C1471="","",'Tree Inventory'!A1471)</f>
      </c>
    </row>
    <row r="1472" spans="1:12" x14ac:dyDescent="0.25">
      <c r="A1472">
        <f>IF('Tree Inventory'!C1472="","",'Tree Inventory'!C1472)</f>
      </c>
      <c r="B1472">
        <f>IF('Tree Inventory'!C1472="","","Fruit Trees")</f>
      </c>
      <c r="C1472">
        <f>IF('Tree Inventory'!C1472="","",'Tree Inventory'!B1472)</f>
      </c>
      <c r="D1472">
        <f>IF('Tree Inventory'!C1472="","",'Tree Inventory'!E1472)</f>
      </c>
      <c r="E1472">
        <f>IF('Tree Inventory'!C1472="","",'Tree Inventory'!F1472)</f>
      </c>
      <c r="F1472">
        <f>IF('Tree Inventory'!C1472="","",'Tree Inventory'!G1472)</f>
      </c>
      <c r="G1472">
        <f>IF('Tree Inventory'!C1472="","",IF('Tree Inventory'!H1472="","",TEXT('Tree Inventory'!H1472,"yyyy-mm-dd")))</f>
      </c>
      <c r="H1472">
        <f>IF('Tree Inventory'!C1472="","",IF('Tree Inventory'!J1472="Active","active","needs-review"))</f>
      </c>
      <c r="I1472">
        <f>IF('Tree Inventory'!C1472="","",'Tree Inventory'!L1472)</f>
      </c>
      <c r="J1472">
        <f>IF('Tree Inventory'!C1472="","",'Tree Inventory'!D1472)</f>
      </c>
      <c r="K1472">
        <f>IF('Tree Inventory'!C1472="","",'Tree Inventory'!I1472)</f>
      </c>
      <c r="L1472">
        <f>IF('Tree Inventory'!C1472="","",'Tree Inventory'!A1472)</f>
      </c>
    </row>
    <row r="1473" spans="1:12" x14ac:dyDescent="0.25">
      <c r="A1473">
        <f>IF('Tree Inventory'!C1473="","",'Tree Inventory'!C1473)</f>
      </c>
      <c r="B1473">
        <f>IF('Tree Inventory'!C1473="","","Fruit Trees")</f>
      </c>
      <c r="C1473">
        <f>IF('Tree Inventory'!C1473="","",'Tree Inventory'!B1473)</f>
      </c>
      <c r="D1473">
        <f>IF('Tree Inventory'!C1473="","",'Tree Inventory'!E1473)</f>
      </c>
      <c r="E1473">
        <f>IF('Tree Inventory'!C1473="","",'Tree Inventory'!F1473)</f>
      </c>
      <c r="F1473">
        <f>IF('Tree Inventory'!C1473="","",'Tree Inventory'!G1473)</f>
      </c>
      <c r="G1473">
        <f>IF('Tree Inventory'!C1473="","",IF('Tree Inventory'!H1473="","",TEXT('Tree Inventory'!H1473,"yyyy-mm-dd")))</f>
      </c>
      <c r="H1473">
        <f>IF('Tree Inventory'!C1473="","",IF('Tree Inventory'!J1473="Active","active","needs-review"))</f>
      </c>
      <c r="I1473">
        <f>IF('Tree Inventory'!C1473="","",'Tree Inventory'!L1473)</f>
      </c>
      <c r="J1473">
        <f>IF('Tree Inventory'!C1473="","",'Tree Inventory'!D1473)</f>
      </c>
      <c r="K1473">
        <f>IF('Tree Inventory'!C1473="","",'Tree Inventory'!I1473)</f>
      </c>
      <c r="L1473">
        <f>IF('Tree Inventory'!C1473="","",'Tree Inventory'!A1473)</f>
      </c>
    </row>
    <row r="1474" spans="1:12" x14ac:dyDescent="0.25">
      <c r="A1474">
        <f>IF('Tree Inventory'!C1474="","",'Tree Inventory'!C1474)</f>
      </c>
      <c r="B1474">
        <f>IF('Tree Inventory'!C1474="","","Fruit Trees")</f>
      </c>
      <c r="C1474">
        <f>IF('Tree Inventory'!C1474="","",'Tree Inventory'!B1474)</f>
      </c>
      <c r="D1474">
        <f>IF('Tree Inventory'!C1474="","",'Tree Inventory'!E1474)</f>
      </c>
      <c r="E1474">
        <f>IF('Tree Inventory'!C1474="","",'Tree Inventory'!F1474)</f>
      </c>
      <c r="F1474">
        <f>IF('Tree Inventory'!C1474="","",'Tree Inventory'!G1474)</f>
      </c>
      <c r="G1474">
        <f>IF('Tree Inventory'!C1474="","",IF('Tree Inventory'!H1474="","",TEXT('Tree Inventory'!H1474,"yyyy-mm-dd")))</f>
      </c>
      <c r="H1474">
        <f>IF('Tree Inventory'!C1474="","",IF('Tree Inventory'!J1474="Active","active","needs-review"))</f>
      </c>
      <c r="I1474">
        <f>IF('Tree Inventory'!C1474="","",'Tree Inventory'!L1474)</f>
      </c>
      <c r="J1474">
        <f>IF('Tree Inventory'!C1474="","",'Tree Inventory'!D1474)</f>
      </c>
      <c r="K1474">
        <f>IF('Tree Inventory'!C1474="","",'Tree Inventory'!I1474)</f>
      </c>
      <c r="L1474">
        <f>IF('Tree Inventory'!C1474="","",'Tree Inventory'!A1474)</f>
      </c>
    </row>
    <row r="1475" spans="1:12" x14ac:dyDescent="0.25">
      <c r="A1475">
        <f>IF('Tree Inventory'!C1475="","",'Tree Inventory'!C1475)</f>
      </c>
      <c r="B1475">
        <f>IF('Tree Inventory'!C1475="","","Fruit Trees")</f>
      </c>
      <c r="C1475">
        <f>IF('Tree Inventory'!C1475="","",'Tree Inventory'!B1475)</f>
      </c>
      <c r="D1475">
        <f>IF('Tree Inventory'!C1475="","",'Tree Inventory'!E1475)</f>
      </c>
      <c r="E1475">
        <f>IF('Tree Inventory'!C1475="","",'Tree Inventory'!F1475)</f>
      </c>
      <c r="F1475">
        <f>IF('Tree Inventory'!C1475="","",'Tree Inventory'!G1475)</f>
      </c>
      <c r="G1475">
        <f>IF('Tree Inventory'!C1475="","",IF('Tree Inventory'!H1475="","",TEXT('Tree Inventory'!H1475,"yyyy-mm-dd")))</f>
      </c>
      <c r="H1475">
        <f>IF('Tree Inventory'!C1475="","",IF('Tree Inventory'!J1475="Active","active","needs-review"))</f>
      </c>
      <c r="I1475">
        <f>IF('Tree Inventory'!C1475="","",'Tree Inventory'!L1475)</f>
      </c>
      <c r="J1475">
        <f>IF('Tree Inventory'!C1475="","",'Tree Inventory'!D1475)</f>
      </c>
      <c r="K1475">
        <f>IF('Tree Inventory'!C1475="","",'Tree Inventory'!I1475)</f>
      </c>
      <c r="L1475">
        <f>IF('Tree Inventory'!C1475="","",'Tree Inventory'!A1475)</f>
      </c>
    </row>
    <row r="1476" spans="1:12" x14ac:dyDescent="0.25">
      <c r="A1476">
        <f>IF('Tree Inventory'!C1476="","",'Tree Inventory'!C1476)</f>
      </c>
      <c r="B1476">
        <f>IF('Tree Inventory'!C1476="","","Fruit Trees")</f>
      </c>
      <c r="C1476">
        <f>IF('Tree Inventory'!C1476="","",'Tree Inventory'!B1476)</f>
      </c>
      <c r="D1476">
        <f>IF('Tree Inventory'!C1476="","",'Tree Inventory'!E1476)</f>
      </c>
      <c r="E1476">
        <f>IF('Tree Inventory'!C1476="","",'Tree Inventory'!F1476)</f>
      </c>
      <c r="F1476">
        <f>IF('Tree Inventory'!C1476="","",'Tree Inventory'!G1476)</f>
      </c>
      <c r="G1476">
        <f>IF('Tree Inventory'!C1476="","",IF('Tree Inventory'!H1476="","",TEXT('Tree Inventory'!H1476,"yyyy-mm-dd")))</f>
      </c>
      <c r="H1476">
        <f>IF('Tree Inventory'!C1476="","",IF('Tree Inventory'!J1476="Active","active","needs-review"))</f>
      </c>
      <c r="I1476">
        <f>IF('Tree Inventory'!C1476="","",'Tree Inventory'!L1476)</f>
      </c>
      <c r="J1476">
        <f>IF('Tree Inventory'!C1476="","",'Tree Inventory'!D1476)</f>
      </c>
      <c r="K1476">
        <f>IF('Tree Inventory'!C1476="","",'Tree Inventory'!I1476)</f>
      </c>
      <c r="L1476">
        <f>IF('Tree Inventory'!C1476="","",'Tree Inventory'!A1476)</f>
      </c>
    </row>
    <row r="1477" spans="1:12" x14ac:dyDescent="0.25">
      <c r="A1477">
        <f>IF('Tree Inventory'!C1477="","",'Tree Inventory'!C1477)</f>
      </c>
      <c r="B1477">
        <f>IF('Tree Inventory'!C1477="","","Fruit Trees")</f>
      </c>
      <c r="C1477">
        <f>IF('Tree Inventory'!C1477="","",'Tree Inventory'!B1477)</f>
      </c>
      <c r="D1477">
        <f>IF('Tree Inventory'!C1477="","",'Tree Inventory'!E1477)</f>
      </c>
      <c r="E1477">
        <f>IF('Tree Inventory'!C1477="","",'Tree Inventory'!F1477)</f>
      </c>
      <c r="F1477">
        <f>IF('Tree Inventory'!C1477="","",'Tree Inventory'!G1477)</f>
      </c>
      <c r="G1477">
        <f>IF('Tree Inventory'!C1477="","",IF('Tree Inventory'!H1477="","",TEXT('Tree Inventory'!H1477,"yyyy-mm-dd")))</f>
      </c>
      <c r="H1477">
        <f>IF('Tree Inventory'!C1477="","",IF('Tree Inventory'!J1477="Active","active","needs-review"))</f>
      </c>
      <c r="I1477">
        <f>IF('Tree Inventory'!C1477="","",'Tree Inventory'!L1477)</f>
      </c>
      <c r="J1477">
        <f>IF('Tree Inventory'!C1477="","",'Tree Inventory'!D1477)</f>
      </c>
      <c r="K1477">
        <f>IF('Tree Inventory'!C1477="","",'Tree Inventory'!I1477)</f>
      </c>
      <c r="L1477">
        <f>IF('Tree Inventory'!C1477="","",'Tree Inventory'!A1477)</f>
      </c>
    </row>
    <row r="1478" spans="1:12" x14ac:dyDescent="0.25">
      <c r="A1478">
        <f>IF('Tree Inventory'!C1478="","",'Tree Inventory'!C1478)</f>
      </c>
      <c r="B1478">
        <f>IF('Tree Inventory'!C1478="","","Fruit Trees")</f>
      </c>
      <c r="C1478">
        <f>IF('Tree Inventory'!C1478="","",'Tree Inventory'!B1478)</f>
      </c>
      <c r="D1478">
        <f>IF('Tree Inventory'!C1478="","",'Tree Inventory'!E1478)</f>
      </c>
      <c r="E1478">
        <f>IF('Tree Inventory'!C1478="","",'Tree Inventory'!F1478)</f>
      </c>
      <c r="F1478">
        <f>IF('Tree Inventory'!C1478="","",'Tree Inventory'!G1478)</f>
      </c>
      <c r="G1478">
        <f>IF('Tree Inventory'!C1478="","",IF('Tree Inventory'!H1478="","",TEXT('Tree Inventory'!H1478,"yyyy-mm-dd")))</f>
      </c>
      <c r="H1478">
        <f>IF('Tree Inventory'!C1478="","",IF('Tree Inventory'!J1478="Active","active","needs-review"))</f>
      </c>
      <c r="I1478">
        <f>IF('Tree Inventory'!C1478="","",'Tree Inventory'!L1478)</f>
      </c>
      <c r="J1478">
        <f>IF('Tree Inventory'!C1478="","",'Tree Inventory'!D1478)</f>
      </c>
      <c r="K1478">
        <f>IF('Tree Inventory'!C1478="","",'Tree Inventory'!I1478)</f>
      </c>
      <c r="L1478">
        <f>IF('Tree Inventory'!C1478="","",'Tree Inventory'!A1478)</f>
      </c>
    </row>
    <row r="1479" spans="1:12" x14ac:dyDescent="0.25">
      <c r="A1479">
        <f>IF('Tree Inventory'!C1479="","",'Tree Inventory'!C1479)</f>
      </c>
      <c r="B1479">
        <f>IF('Tree Inventory'!C1479="","","Fruit Trees")</f>
      </c>
      <c r="C1479">
        <f>IF('Tree Inventory'!C1479="","",'Tree Inventory'!B1479)</f>
      </c>
      <c r="D1479">
        <f>IF('Tree Inventory'!C1479="","",'Tree Inventory'!E1479)</f>
      </c>
      <c r="E1479">
        <f>IF('Tree Inventory'!C1479="","",'Tree Inventory'!F1479)</f>
      </c>
      <c r="F1479">
        <f>IF('Tree Inventory'!C1479="","",'Tree Inventory'!G1479)</f>
      </c>
      <c r="G1479">
        <f>IF('Tree Inventory'!C1479="","",IF('Tree Inventory'!H1479="","",TEXT('Tree Inventory'!H1479,"yyyy-mm-dd")))</f>
      </c>
      <c r="H1479">
        <f>IF('Tree Inventory'!C1479="","",IF('Tree Inventory'!J1479="Active","active","needs-review"))</f>
      </c>
      <c r="I1479">
        <f>IF('Tree Inventory'!C1479="","",'Tree Inventory'!L1479)</f>
      </c>
      <c r="J1479">
        <f>IF('Tree Inventory'!C1479="","",'Tree Inventory'!D1479)</f>
      </c>
      <c r="K1479">
        <f>IF('Tree Inventory'!C1479="","",'Tree Inventory'!I1479)</f>
      </c>
      <c r="L1479">
        <f>IF('Tree Inventory'!C1479="","",'Tree Inventory'!A1479)</f>
      </c>
    </row>
    <row r="1480" spans="1:12" x14ac:dyDescent="0.25">
      <c r="A1480">
        <f>IF('Tree Inventory'!C1480="","",'Tree Inventory'!C1480)</f>
      </c>
      <c r="B1480">
        <f>IF('Tree Inventory'!C1480="","","Fruit Trees")</f>
      </c>
      <c r="C1480">
        <f>IF('Tree Inventory'!C1480="","",'Tree Inventory'!B1480)</f>
      </c>
      <c r="D1480">
        <f>IF('Tree Inventory'!C1480="","",'Tree Inventory'!E1480)</f>
      </c>
      <c r="E1480">
        <f>IF('Tree Inventory'!C1480="","",'Tree Inventory'!F1480)</f>
      </c>
      <c r="F1480">
        <f>IF('Tree Inventory'!C1480="","",'Tree Inventory'!G1480)</f>
      </c>
      <c r="G1480">
        <f>IF('Tree Inventory'!C1480="","",IF('Tree Inventory'!H1480="","",TEXT('Tree Inventory'!H1480,"yyyy-mm-dd")))</f>
      </c>
      <c r="H1480">
        <f>IF('Tree Inventory'!C1480="","",IF('Tree Inventory'!J1480="Active","active","needs-review"))</f>
      </c>
      <c r="I1480">
        <f>IF('Tree Inventory'!C1480="","",'Tree Inventory'!L1480)</f>
      </c>
      <c r="J1480">
        <f>IF('Tree Inventory'!C1480="","",'Tree Inventory'!D1480)</f>
      </c>
      <c r="K1480">
        <f>IF('Tree Inventory'!C1480="","",'Tree Inventory'!I1480)</f>
      </c>
      <c r="L1480">
        <f>IF('Tree Inventory'!C1480="","",'Tree Inventory'!A1480)</f>
      </c>
    </row>
    <row r="1481" spans="1:12" x14ac:dyDescent="0.25">
      <c r="A1481">
        <f>IF('Tree Inventory'!C1481="","",'Tree Inventory'!C1481)</f>
      </c>
      <c r="B1481">
        <f>IF('Tree Inventory'!C1481="","","Fruit Trees")</f>
      </c>
      <c r="C1481">
        <f>IF('Tree Inventory'!C1481="","",'Tree Inventory'!B1481)</f>
      </c>
      <c r="D1481">
        <f>IF('Tree Inventory'!C1481="","",'Tree Inventory'!E1481)</f>
      </c>
      <c r="E1481">
        <f>IF('Tree Inventory'!C1481="","",'Tree Inventory'!F1481)</f>
      </c>
      <c r="F1481">
        <f>IF('Tree Inventory'!C1481="","",'Tree Inventory'!G1481)</f>
      </c>
      <c r="G1481">
        <f>IF('Tree Inventory'!C1481="","",IF('Tree Inventory'!H1481="","",TEXT('Tree Inventory'!H1481,"yyyy-mm-dd")))</f>
      </c>
      <c r="H1481">
        <f>IF('Tree Inventory'!C1481="","",IF('Tree Inventory'!J1481="Active","active","needs-review"))</f>
      </c>
      <c r="I1481">
        <f>IF('Tree Inventory'!C1481="","",'Tree Inventory'!L1481)</f>
      </c>
      <c r="J1481">
        <f>IF('Tree Inventory'!C1481="","",'Tree Inventory'!D1481)</f>
      </c>
      <c r="K1481">
        <f>IF('Tree Inventory'!C1481="","",'Tree Inventory'!I1481)</f>
      </c>
      <c r="L1481">
        <f>IF('Tree Inventory'!C1481="","",'Tree Inventory'!A1481)</f>
      </c>
    </row>
    <row r="1482" spans="1:12" x14ac:dyDescent="0.25">
      <c r="A1482">
        <f>IF('Tree Inventory'!C1482="","",'Tree Inventory'!C1482)</f>
      </c>
      <c r="B1482">
        <f>IF('Tree Inventory'!C1482="","","Fruit Trees")</f>
      </c>
      <c r="C1482">
        <f>IF('Tree Inventory'!C1482="","",'Tree Inventory'!B1482)</f>
      </c>
      <c r="D1482">
        <f>IF('Tree Inventory'!C1482="","",'Tree Inventory'!E1482)</f>
      </c>
      <c r="E1482">
        <f>IF('Tree Inventory'!C1482="","",'Tree Inventory'!F1482)</f>
      </c>
      <c r="F1482">
        <f>IF('Tree Inventory'!C1482="","",'Tree Inventory'!G1482)</f>
      </c>
      <c r="G1482">
        <f>IF('Tree Inventory'!C1482="","",IF('Tree Inventory'!H1482="","",TEXT('Tree Inventory'!H1482,"yyyy-mm-dd")))</f>
      </c>
      <c r="H1482">
        <f>IF('Tree Inventory'!C1482="","",IF('Tree Inventory'!J1482="Active","active","needs-review"))</f>
      </c>
      <c r="I1482">
        <f>IF('Tree Inventory'!C1482="","",'Tree Inventory'!L1482)</f>
      </c>
      <c r="J1482">
        <f>IF('Tree Inventory'!C1482="","",'Tree Inventory'!D1482)</f>
      </c>
      <c r="K1482">
        <f>IF('Tree Inventory'!C1482="","",'Tree Inventory'!I1482)</f>
      </c>
      <c r="L1482">
        <f>IF('Tree Inventory'!C1482="","",'Tree Inventory'!A1482)</f>
      </c>
    </row>
    <row r="1483" spans="1:12" x14ac:dyDescent="0.25">
      <c r="A1483">
        <f>IF('Tree Inventory'!C1483="","",'Tree Inventory'!C1483)</f>
      </c>
      <c r="B1483">
        <f>IF('Tree Inventory'!C1483="","","Fruit Trees")</f>
      </c>
      <c r="C1483">
        <f>IF('Tree Inventory'!C1483="","",'Tree Inventory'!B1483)</f>
      </c>
      <c r="D1483">
        <f>IF('Tree Inventory'!C1483="","",'Tree Inventory'!E1483)</f>
      </c>
      <c r="E1483">
        <f>IF('Tree Inventory'!C1483="","",'Tree Inventory'!F1483)</f>
      </c>
      <c r="F1483">
        <f>IF('Tree Inventory'!C1483="","",'Tree Inventory'!G1483)</f>
      </c>
      <c r="G1483">
        <f>IF('Tree Inventory'!C1483="","",IF('Tree Inventory'!H1483="","",TEXT('Tree Inventory'!H1483,"yyyy-mm-dd")))</f>
      </c>
      <c r="H1483">
        <f>IF('Tree Inventory'!C1483="","",IF('Tree Inventory'!J1483="Active","active","needs-review"))</f>
      </c>
      <c r="I1483">
        <f>IF('Tree Inventory'!C1483="","",'Tree Inventory'!L1483)</f>
      </c>
      <c r="J1483">
        <f>IF('Tree Inventory'!C1483="","",'Tree Inventory'!D1483)</f>
      </c>
      <c r="K1483">
        <f>IF('Tree Inventory'!C1483="","",'Tree Inventory'!I1483)</f>
      </c>
      <c r="L1483">
        <f>IF('Tree Inventory'!C1483="","",'Tree Inventory'!A1483)</f>
      </c>
    </row>
    <row r="1484" spans="1:12" x14ac:dyDescent="0.25">
      <c r="A1484">
        <f>IF('Tree Inventory'!C1484="","",'Tree Inventory'!C1484)</f>
      </c>
      <c r="B1484">
        <f>IF('Tree Inventory'!C1484="","","Fruit Trees")</f>
      </c>
      <c r="C1484">
        <f>IF('Tree Inventory'!C1484="","",'Tree Inventory'!B1484)</f>
      </c>
      <c r="D1484">
        <f>IF('Tree Inventory'!C1484="","",'Tree Inventory'!E1484)</f>
      </c>
      <c r="E1484">
        <f>IF('Tree Inventory'!C1484="","",'Tree Inventory'!F1484)</f>
      </c>
      <c r="F1484">
        <f>IF('Tree Inventory'!C1484="","",'Tree Inventory'!G1484)</f>
      </c>
      <c r="G1484">
        <f>IF('Tree Inventory'!C1484="","",IF('Tree Inventory'!H1484="","",TEXT('Tree Inventory'!H1484,"yyyy-mm-dd")))</f>
      </c>
      <c r="H1484">
        <f>IF('Tree Inventory'!C1484="","",IF('Tree Inventory'!J1484="Active","active","needs-review"))</f>
      </c>
      <c r="I1484">
        <f>IF('Tree Inventory'!C1484="","",'Tree Inventory'!L1484)</f>
      </c>
      <c r="J1484">
        <f>IF('Tree Inventory'!C1484="","",'Tree Inventory'!D1484)</f>
      </c>
      <c r="K1484">
        <f>IF('Tree Inventory'!C1484="","",'Tree Inventory'!I1484)</f>
      </c>
      <c r="L1484">
        <f>IF('Tree Inventory'!C1484="","",'Tree Inventory'!A1484)</f>
      </c>
    </row>
    <row r="1485" spans="1:12" x14ac:dyDescent="0.25">
      <c r="A1485">
        <f>IF('Tree Inventory'!C1485="","",'Tree Inventory'!C1485)</f>
      </c>
      <c r="B1485">
        <f>IF('Tree Inventory'!C1485="","","Fruit Trees")</f>
      </c>
      <c r="C1485">
        <f>IF('Tree Inventory'!C1485="","",'Tree Inventory'!B1485)</f>
      </c>
      <c r="D1485">
        <f>IF('Tree Inventory'!C1485="","",'Tree Inventory'!E1485)</f>
      </c>
      <c r="E1485">
        <f>IF('Tree Inventory'!C1485="","",'Tree Inventory'!F1485)</f>
      </c>
      <c r="F1485">
        <f>IF('Tree Inventory'!C1485="","",'Tree Inventory'!G1485)</f>
      </c>
      <c r="G1485">
        <f>IF('Tree Inventory'!C1485="","",IF('Tree Inventory'!H1485="","",TEXT('Tree Inventory'!H1485,"yyyy-mm-dd")))</f>
      </c>
      <c r="H1485">
        <f>IF('Tree Inventory'!C1485="","",IF('Tree Inventory'!J1485="Active","active","needs-review"))</f>
      </c>
      <c r="I1485">
        <f>IF('Tree Inventory'!C1485="","",'Tree Inventory'!L1485)</f>
      </c>
      <c r="J1485">
        <f>IF('Tree Inventory'!C1485="","",'Tree Inventory'!D1485)</f>
      </c>
      <c r="K1485">
        <f>IF('Tree Inventory'!C1485="","",'Tree Inventory'!I1485)</f>
      </c>
      <c r="L1485">
        <f>IF('Tree Inventory'!C1485="","",'Tree Inventory'!A1485)</f>
      </c>
    </row>
    <row r="1486" spans="1:12" x14ac:dyDescent="0.25">
      <c r="A1486">
        <f>IF('Tree Inventory'!C1486="","",'Tree Inventory'!C1486)</f>
      </c>
      <c r="B1486">
        <f>IF('Tree Inventory'!C1486="","","Fruit Trees")</f>
      </c>
      <c r="C1486">
        <f>IF('Tree Inventory'!C1486="","",'Tree Inventory'!B1486)</f>
      </c>
      <c r="D1486">
        <f>IF('Tree Inventory'!C1486="","",'Tree Inventory'!E1486)</f>
      </c>
      <c r="E1486">
        <f>IF('Tree Inventory'!C1486="","",'Tree Inventory'!F1486)</f>
      </c>
      <c r="F1486">
        <f>IF('Tree Inventory'!C1486="","",'Tree Inventory'!G1486)</f>
      </c>
      <c r="G1486">
        <f>IF('Tree Inventory'!C1486="","",IF('Tree Inventory'!H1486="","",TEXT('Tree Inventory'!H1486,"yyyy-mm-dd")))</f>
      </c>
      <c r="H1486">
        <f>IF('Tree Inventory'!C1486="","",IF('Tree Inventory'!J1486="Active","active","needs-review"))</f>
      </c>
      <c r="I1486">
        <f>IF('Tree Inventory'!C1486="","",'Tree Inventory'!L1486)</f>
      </c>
      <c r="J1486">
        <f>IF('Tree Inventory'!C1486="","",'Tree Inventory'!D1486)</f>
      </c>
      <c r="K1486">
        <f>IF('Tree Inventory'!C1486="","",'Tree Inventory'!I1486)</f>
      </c>
      <c r="L1486">
        <f>IF('Tree Inventory'!C1486="","",'Tree Inventory'!A1486)</f>
      </c>
    </row>
    <row r="1487" spans="1:12" x14ac:dyDescent="0.25">
      <c r="A1487">
        <f>IF('Tree Inventory'!C1487="","",'Tree Inventory'!C1487)</f>
      </c>
      <c r="B1487">
        <f>IF('Tree Inventory'!C1487="","","Fruit Trees")</f>
      </c>
      <c r="C1487">
        <f>IF('Tree Inventory'!C1487="","",'Tree Inventory'!B1487)</f>
      </c>
      <c r="D1487">
        <f>IF('Tree Inventory'!C1487="","",'Tree Inventory'!E1487)</f>
      </c>
      <c r="E1487">
        <f>IF('Tree Inventory'!C1487="","",'Tree Inventory'!F1487)</f>
      </c>
      <c r="F1487">
        <f>IF('Tree Inventory'!C1487="","",'Tree Inventory'!G1487)</f>
      </c>
      <c r="G1487">
        <f>IF('Tree Inventory'!C1487="","",IF('Tree Inventory'!H1487="","",TEXT('Tree Inventory'!H1487,"yyyy-mm-dd")))</f>
      </c>
      <c r="H1487">
        <f>IF('Tree Inventory'!C1487="","",IF('Tree Inventory'!J1487="Active","active","needs-review"))</f>
      </c>
      <c r="I1487">
        <f>IF('Tree Inventory'!C1487="","",'Tree Inventory'!L1487)</f>
      </c>
      <c r="J1487">
        <f>IF('Tree Inventory'!C1487="","",'Tree Inventory'!D1487)</f>
      </c>
      <c r="K1487">
        <f>IF('Tree Inventory'!C1487="","",'Tree Inventory'!I1487)</f>
      </c>
      <c r="L1487">
        <f>IF('Tree Inventory'!C1487="","",'Tree Inventory'!A1487)</f>
      </c>
    </row>
    <row r="1488" spans="1:12" x14ac:dyDescent="0.25">
      <c r="A1488">
        <f>IF('Tree Inventory'!C1488="","",'Tree Inventory'!C1488)</f>
      </c>
      <c r="B1488">
        <f>IF('Tree Inventory'!C1488="","","Fruit Trees")</f>
      </c>
      <c r="C1488">
        <f>IF('Tree Inventory'!C1488="","",'Tree Inventory'!B1488)</f>
      </c>
      <c r="D1488">
        <f>IF('Tree Inventory'!C1488="","",'Tree Inventory'!E1488)</f>
      </c>
      <c r="E1488">
        <f>IF('Tree Inventory'!C1488="","",'Tree Inventory'!F1488)</f>
      </c>
      <c r="F1488">
        <f>IF('Tree Inventory'!C1488="","",'Tree Inventory'!G1488)</f>
      </c>
      <c r="G1488">
        <f>IF('Tree Inventory'!C1488="","",IF('Tree Inventory'!H1488="","",TEXT('Tree Inventory'!H1488,"yyyy-mm-dd")))</f>
      </c>
      <c r="H1488">
        <f>IF('Tree Inventory'!C1488="","",IF('Tree Inventory'!J1488="Active","active","needs-review"))</f>
      </c>
      <c r="I1488">
        <f>IF('Tree Inventory'!C1488="","",'Tree Inventory'!L1488)</f>
      </c>
      <c r="J1488">
        <f>IF('Tree Inventory'!C1488="","",'Tree Inventory'!D1488)</f>
      </c>
      <c r="K1488">
        <f>IF('Tree Inventory'!C1488="","",'Tree Inventory'!I1488)</f>
      </c>
      <c r="L1488">
        <f>IF('Tree Inventory'!C1488="","",'Tree Inventory'!A1488)</f>
      </c>
    </row>
    <row r="1489" spans="1:12" x14ac:dyDescent="0.25">
      <c r="A1489">
        <f>IF('Tree Inventory'!C1489="","",'Tree Inventory'!C1489)</f>
      </c>
      <c r="B1489">
        <f>IF('Tree Inventory'!C1489="","","Fruit Trees")</f>
      </c>
      <c r="C1489">
        <f>IF('Tree Inventory'!C1489="","",'Tree Inventory'!B1489)</f>
      </c>
      <c r="D1489">
        <f>IF('Tree Inventory'!C1489="","",'Tree Inventory'!E1489)</f>
      </c>
      <c r="E1489">
        <f>IF('Tree Inventory'!C1489="","",'Tree Inventory'!F1489)</f>
      </c>
      <c r="F1489">
        <f>IF('Tree Inventory'!C1489="","",'Tree Inventory'!G1489)</f>
      </c>
      <c r="G1489">
        <f>IF('Tree Inventory'!C1489="","",IF('Tree Inventory'!H1489="","",TEXT('Tree Inventory'!H1489,"yyyy-mm-dd")))</f>
      </c>
      <c r="H1489">
        <f>IF('Tree Inventory'!C1489="","",IF('Tree Inventory'!J1489="Active","active","needs-review"))</f>
      </c>
      <c r="I1489">
        <f>IF('Tree Inventory'!C1489="","",'Tree Inventory'!L1489)</f>
      </c>
      <c r="J1489">
        <f>IF('Tree Inventory'!C1489="","",'Tree Inventory'!D1489)</f>
      </c>
      <c r="K1489">
        <f>IF('Tree Inventory'!C1489="","",'Tree Inventory'!I1489)</f>
      </c>
      <c r="L1489">
        <f>IF('Tree Inventory'!C1489="","",'Tree Inventory'!A1489)</f>
      </c>
    </row>
    <row r="1490" spans="1:12" x14ac:dyDescent="0.25">
      <c r="A1490">
        <f>IF('Tree Inventory'!C1490="","",'Tree Inventory'!C1490)</f>
      </c>
      <c r="B1490">
        <f>IF('Tree Inventory'!C1490="","","Fruit Trees")</f>
      </c>
      <c r="C1490">
        <f>IF('Tree Inventory'!C1490="","",'Tree Inventory'!B1490)</f>
      </c>
      <c r="D1490">
        <f>IF('Tree Inventory'!C1490="","",'Tree Inventory'!E1490)</f>
      </c>
      <c r="E1490">
        <f>IF('Tree Inventory'!C1490="","",'Tree Inventory'!F1490)</f>
      </c>
      <c r="F1490">
        <f>IF('Tree Inventory'!C1490="","",'Tree Inventory'!G1490)</f>
      </c>
      <c r="G1490">
        <f>IF('Tree Inventory'!C1490="","",IF('Tree Inventory'!H1490="","",TEXT('Tree Inventory'!H1490,"yyyy-mm-dd")))</f>
      </c>
      <c r="H1490">
        <f>IF('Tree Inventory'!C1490="","",IF('Tree Inventory'!J1490="Active","active","needs-review"))</f>
      </c>
      <c r="I1490">
        <f>IF('Tree Inventory'!C1490="","",'Tree Inventory'!L1490)</f>
      </c>
      <c r="J1490">
        <f>IF('Tree Inventory'!C1490="","",'Tree Inventory'!D1490)</f>
      </c>
      <c r="K1490">
        <f>IF('Tree Inventory'!C1490="","",'Tree Inventory'!I1490)</f>
      </c>
      <c r="L1490">
        <f>IF('Tree Inventory'!C1490="","",'Tree Inventory'!A1490)</f>
      </c>
    </row>
    <row r="1491" spans="1:12" x14ac:dyDescent="0.25">
      <c r="A1491">
        <f>IF('Tree Inventory'!C1491="","",'Tree Inventory'!C1491)</f>
      </c>
      <c r="B1491">
        <f>IF('Tree Inventory'!C1491="","","Fruit Trees")</f>
      </c>
      <c r="C1491">
        <f>IF('Tree Inventory'!C1491="","",'Tree Inventory'!B1491)</f>
      </c>
      <c r="D1491">
        <f>IF('Tree Inventory'!C1491="","",'Tree Inventory'!E1491)</f>
      </c>
      <c r="E1491">
        <f>IF('Tree Inventory'!C1491="","",'Tree Inventory'!F1491)</f>
      </c>
      <c r="F1491">
        <f>IF('Tree Inventory'!C1491="","",'Tree Inventory'!G1491)</f>
      </c>
      <c r="G1491">
        <f>IF('Tree Inventory'!C1491="","",IF('Tree Inventory'!H1491="","",TEXT('Tree Inventory'!H1491,"yyyy-mm-dd")))</f>
      </c>
      <c r="H1491">
        <f>IF('Tree Inventory'!C1491="","",IF('Tree Inventory'!J1491="Active","active","needs-review"))</f>
      </c>
      <c r="I1491">
        <f>IF('Tree Inventory'!C1491="","",'Tree Inventory'!L1491)</f>
      </c>
      <c r="J1491">
        <f>IF('Tree Inventory'!C1491="","",'Tree Inventory'!D1491)</f>
      </c>
      <c r="K1491">
        <f>IF('Tree Inventory'!C1491="","",'Tree Inventory'!I1491)</f>
      </c>
      <c r="L1491">
        <f>IF('Tree Inventory'!C1491="","",'Tree Inventory'!A1491)</f>
      </c>
    </row>
    <row r="1492" spans="1:12" x14ac:dyDescent="0.25">
      <c r="A1492">
        <f>IF('Tree Inventory'!C1492="","",'Tree Inventory'!C1492)</f>
      </c>
      <c r="B1492">
        <f>IF('Tree Inventory'!C1492="","","Fruit Trees")</f>
      </c>
      <c r="C1492">
        <f>IF('Tree Inventory'!C1492="","",'Tree Inventory'!B1492)</f>
      </c>
      <c r="D1492">
        <f>IF('Tree Inventory'!C1492="","",'Tree Inventory'!E1492)</f>
      </c>
      <c r="E1492">
        <f>IF('Tree Inventory'!C1492="","",'Tree Inventory'!F1492)</f>
      </c>
      <c r="F1492">
        <f>IF('Tree Inventory'!C1492="","",'Tree Inventory'!G1492)</f>
      </c>
      <c r="G1492">
        <f>IF('Tree Inventory'!C1492="","",IF('Tree Inventory'!H1492="","",TEXT('Tree Inventory'!H1492,"yyyy-mm-dd")))</f>
      </c>
      <c r="H1492">
        <f>IF('Tree Inventory'!C1492="","",IF('Tree Inventory'!J1492="Active","active","needs-review"))</f>
      </c>
      <c r="I1492">
        <f>IF('Tree Inventory'!C1492="","",'Tree Inventory'!L1492)</f>
      </c>
      <c r="J1492">
        <f>IF('Tree Inventory'!C1492="","",'Tree Inventory'!D1492)</f>
      </c>
      <c r="K1492">
        <f>IF('Tree Inventory'!C1492="","",'Tree Inventory'!I1492)</f>
      </c>
      <c r="L1492">
        <f>IF('Tree Inventory'!C1492="","",'Tree Inventory'!A1492)</f>
      </c>
    </row>
    <row r="1493" spans="1:12" x14ac:dyDescent="0.25">
      <c r="A1493">
        <f>IF('Tree Inventory'!C1493="","",'Tree Inventory'!C1493)</f>
      </c>
      <c r="B1493">
        <f>IF('Tree Inventory'!C1493="","","Fruit Trees")</f>
      </c>
      <c r="C1493">
        <f>IF('Tree Inventory'!C1493="","",'Tree Inventory'!B1493)</f>
      </c>
      <c r="D1493">
        <f>IF('Tree Inventory'!C1493="","",'Tree Inventory'!E1493)</f>
      </c>
      <c r="E1493">
        <f>IF('Tree Inventory'!C1493="","",'Tree Inventory'!F1493)</f>
      </c>
      <c r="F1493">
        <f>IF('Tree Inventory'!C1493="","",'Tree Inventory'!G1493)</f>
      </c>
      <c r="G1493">
        <f>IF('Tree Inventory'!C1493="","",IF('Tree Inventory'!H1493="","",TEXT('Tree Inventory'!H1493,"yyyy-mm-dd")))</f>
      </c>
      <c r="H1493">
        <f>IF('Tree Inventory'!C1493="","",IF('Tree Inventory'!J1493="Active","active","needs-review"))</f>
      </c>
      <c r="I1493">
        <f>IF('Tree Inventory'!C1493="","",'Tree Inventory'!L1493)</f>
      </c>
      <c r="J1493">
        <f>IF('Tree Inventory'!C1493="","",'Tree Inventory'!D1493)</f>
      </c>
      <c r="K1493">
        <f>IF('Tree Inventory'!C1493="","",'Tree Inventory'!I1493)</f>
      </c>
      <c r="L1493">
        <f>IF('Tree Inventory'!C1493="","",'Tree Inventory'!A1493)</f>
      </c>
    </row>
    <row r="1494" spans="1:12" x14ac:dyDescent="0.25">
      <c r="A1494">
        <f>IF('Tree Inventory'!C1494="","",'Tree Inventory'!C1494)</f>
      </c>
      <c r="B1494">
        <f>IF('Tree Inventory'!C1494="","","Fruit Trees")</f>
      </c>
      <c r="C1494">
        <f>IF('Tree Inventory'!C1494="","",'Tree Inventory'!B1494)</f>
      </c>
      <c r="D1494">
        <f>IF('Tree Inventory'!C1494="","",'Tree Inventory'!E1494)</f>
      </c>
      <c r="E1494">
        <f>IF('Tree Inventory'!C1494="","",'Tree Inventory'!F1494)</f>
      </c>
      <c r="F1494">
        <f>IF('Tree Inventory'!C1494="","",'Tree Inventory'!G1494)</f>
      </c>
      <c r="G1494">
        <f>IF('Tree Inventory'!C1494="","",IF('Tree Inventory'!H1494="","",TEXT('Tree Inventory'!H1494,"yyyy-mm-dd")))</f>
      </c>
      <c r="H1494">
        <f>IF('Tree Inventory'!C1494="","",IF('Tree Inventory'!J1494="Active","active","needs-review"))</f>
      </c>
      <c r="I1494">
        <f>IF('Tree Inventory'!C1494="","",'Tree Inventory'!L1494)</f>
      </c>
      <c r="J1494">
        <f>IF('Tree Inventory'!C1494="","",'Tree Inventory'!D1494)</f>
      </c>
      <c r="K1494">
        <f>IF('Tree Inventory'!C1494="","",'Tree Inventory'!I1494)</f>
      </c>
      <c r="L1494">
        <f>IF('Tree Inventory'!C1494="","",'Tree Inventory'!A1494)</f>
      </c>
    </row>
    <row r="1495" spans="1:12" x14ac:dyDescent="0.25">
      <c r="A1495">
        <f>IF('Tree Inventory'!C1495="","",'Tree Inventory'!C1495)</f>
      </c>
      <c r="B1495">
        <f>IF('Tree Inventory'!C1495="","","Fruit Trees")</f>
      </c>
      <c r="C1495">
        <f>IF('Tree Inventory'!C1495="","",'Tree Inventory'!B1495)</f>
      </c>
      <c r="D1495">
        <f>IF('Tree Inventory'!C1495="","",'Tree Inventory'!E1495)</f>
      </c>
      <c r="E1495">
        <f>IF('Tree Inventory'!C1495="","",'Tree Inventory'!F1495)</f>
      </c>
      <c r="F1495">
        <f>IF('Tree Inventory'!C1495="","",'Tree Inventory'!G1495)</f>
      </c>
      <c r="G1495">
        <f>IF('Tree Inventory'!C1495="","",IF('Tree Inventory'!H1495="","",TEXT('Tree Inventory'!H1495,"yyyy-mm-dd")))</f>
      </c>
      <c r="H1495">
        <f>IF('Tree Inventory'!C1495="","",IF('Tree Inventory'!J1495="Active","active","needs-review"))</f>
      </c>
      <c r="I1495">
        <f>IF('Tree Inventory'!C1495="","",'Tree Inventory'!L1495)</f>
      </c>
      <c r="J1495">
        <f>IF('Tree Inventory'!C1495="","",'Tree Inventory'!D1495)</f>
      </c>
      <c r="K1495">
        <f>IF('Tree Inventory'!C1495="","",'Tree Inventory'!I1495)</f>
      </c>
      <c r="L1495">
        <f>IF('Tree Inventory'!C1495="","",'Tree Inventory'!A1495)</f>
      </c>
    </row>
    <row r="1496" spans="1:12" x14ac:dyDescent="0.25">
      <c r="A1496">
        <f>IF('Tree Inventory'!C1496="","",'Tree Inventory'!C1496)</f>
      </c>
      <c r="B1496">
        <f>IF('Tree Inventory'!C1496="","","Fruit Trees")</f>
      </c>
      <c r="C1496">
        <f>IF('Tree Inventory'!C1496="","",'Tree Inventory'!B1496)</f>
      </c>
      <c r="D1496">
        <f>IF('Tree Inventory'!C1496="","",'Tree Inventory'!E1496)</f>
      </c>
      <c r="E1496">
        <f>IF('Tree Inventory'!C1496="","",'Tree Inventory'!F1496)</f>
      </c>
      <c r="F1496">
        <f>IF('Tree Inventory'!C1496="","",'Tree Inventory'!G1496)</f>
      </c>
      <c r="G1496">
        <f>IF('Tree Inventory'!C1496="","",IF('Tree Inventory'!H1496="","",TEXT('Tree Inventory'!H1496,"yyyy-mm-dd")))</f>
      </c>
      <c r="H1496">
        <f>IF('Tree Inventory'!C1496="","",IF('Tree Inventory'!J1496="Active","active","needs-review"))</f>
      </c>
      <c r="I1496">
        <f>IF('Tree Inventory'!C1496="","",'Tree Inventory'!L1496)</f>
      </c>
      <c r="J1496">
        <f>IF('Tree Inventory'!C1496="","",'Tree Inventory'!D1496)</f>
      </c>
      <c r="K1496">
        <f>IF('Tree Inventory'!C1496="","",'Tree Inventory'!I1496)</f>
      </c>
      <c r="L1496">
        <f>IF('Tree Inventory'!C1496="","",'Tree Inventory'!A1496)</f>
      </c>
    </row>
    <row r="1497" spans="1:12" x14ac:dyDescent="0.25">
      <c r="A1497">
        <f>IF('Tree Inventory'!C1497="","",'Tree Inventory'!C1497)</f>
      </c>
      <c r="B1497">
        <f>IF('Tree Inventory'!C1497="","","Fruit Trees")</f>
      </c>
      <c r="C1497">
        <f>IF('Tree Inventory'!C1497="","",'Tree Inventory'!B1497)</f>
      </c>
      <c r="D1497">
        <f>IF('Tree Inventory'!C1497="","",'Tree Inventory'!E1497)</f>
      </c>
      <c r="E1497">
        <f>IF('Tree Inventory'!C1497="","",'Tree Inventory'!F1497)</f>
      </c>
      <c r="F1497">
        <f>IF('Tree Inventory'!C1497="","",'Tree Inventory'!G1497)</f>
      </c>
      <c r="G1497">
        <f>IF('Tree Inventory'!C1497="","",IF('Tree Inventory'!H1497="","",TEXT('Tree Inventory'!H1497,"yyyy-mm-dd")))</f>
      </c>
      <c r="H1497">
        <f>IF('Tree Inventory'!C1497="","",IF('Tree Inventory'!J1497="Active","active","needs-review"))</f>
      </c>
      <c r="I1497">
        <f>IF('Tree Inventory'!C1497="","",'Tree Inventory'!L1497)</f>
      </c>
      <c r="J1497">
        <f>IF('Tree Inventory'!C1497="","",'Tree Inventory'!D1497)</f>
      </c>
      <c r="K1497">
        <f>IF('Tree Inventory'!C1497="","",'Tree Inventory'!I1497)</f>
      </c>
      <c r="L1497">
        <f>IF('Tree Inventory'!C1497="","",'Tree Inventory'!A1497)</f>
      </c>
    </row>
    <row r="1498" spans="1:12" x14ac:dyDescent="0.25">
      <c r="A1498">
        <f>IF('Tree Inventory'!C1498="","",'Tree Inventory'!C1498)</f>
      </c>
      <c r="B1498">
        <f>IF('Tree Inventory'!C1498="","","Fruit Trees")</f>
      </c>
      <c r="C1498">
        <f>IF('Tree Inventory'!C1498="","",'Tree Inventory'!B1498)</f>
      </c>
      <c r="D1498">
        <f>IF('Tree Inventory'!C1498="","",'Tree Inventory'!E1498)</f>
      </c>
      <c r="E1498">
        <f>IF('Tree Inventory'!C1498="","",'Tree Inventory'!F1498)</f>
      </c>
      <c r="F1498">
        <f>IF('Tree Inventory'!C1498="","",'Tree Inventory'!G1498)</f>
      </c>
      <c r="G1498">
        <f>IF('Tree Inventory'!C1498="","",IF('Tree Inventory'!H1498="","",TEXT('Tree Inventory'!H1498,"yyyy-mm-dd")))</f>
      </c>
      <c r="H1498">
        <f>IF('Tree Inventory'!C1498="","",IF('Tree Inventory'!J1498="Active","active","needs-review"))</f>
      </c>
      <c r="I1498">
        <f>IF('Tree Inventory'!C1498="","",'Tree Inventory'!L1498)</f>
      </c>
      <c r="J1498">
        <f>IF('Tree Inventory'!C1498="","",'Tree Inventory'!D1498)</f>
      </c>
      <c r="K1498">
        <f>IF('Tree Inventory'!C1498="","",'Tree Inventory'!I1498)</f>
      </c>
      <c r="L1498">
        <f>IF('Tree Inventory'!C1498="","",'Tree Inventory'!A1498)</f>
      </c>
    </row>
    <row r="1499" spans="1:12" x14ac:dyDescent="0.25">
      <c r="A1499">
        <f>IF('Tree Inventory'!C1499="","",'Tree Inventory'!C1499)</f>
      </c>
      <c r="B1499">
        <f>IF('Tree Inventory'!C1499="","","Fruit Trees")</f>
      </c>
      <c r="C1499">
        <f>IF('Tree Inventory'!C1499="","",'Tree Inventory'!B1499)</f>
      </c>
      <c r="D1499">
        <f>IF('Tree Inventory'!C1499="","",'Tree Inventory'!E1499)</f>
      </c>
      <c r="E1499">
        <f>IF('Tree Inventory'!C1499="","",'Tree Inventory'!F1499)</f>
      </c>
      <c r="F1499">
        <f>IF('Tree Inventory'!C1499="","",'Tree Inventory'!G1499)</f>
      </c>
      <c r="G1499">
        <f>IF('Tree Inventory'!C1499="","",IF('Tree Inventory'!H1499="","",TEXT('Tree Inventory'!H1499,"yyyy-mm-dd")))</f>
      </c>
      <c r="H1499">
        <f>IF('Tree Inventory'!C1499="","",IF('Tree Inventory'!J1499="Active","active","needs-review"))</f>
      </c>
      <c r="I1499">
        <f>IF('Tree Inventory'!C1499="","",'Tree Inventory'!L1499)</f>
      </c>
      <c r="J1499">
        <f>IF('Tree Inventory'!C1499="","",'Tree Inventory'!D1499)</f>
      </c>
      <c r="K1499">
        <f>IF('Tree Inventory'!C1499="","",'Tree Inventory'!I1499)</f>
      </c>
      <c r="L1499">
        <f>IF('Tree Inventory'!C1499="","",'Tree Inventory'!A1499)</f>
      </c>
    </row>
    <row r="1500" spans="1:12" x14ac:dyDescent="0.25">
      <c r="A1500">
        <f>IF('Tree Inventory'!C1500="","",'Tree Inventory'!C1500)</f>
      </c>
      <c r="B1500">
        <f>IF('Tree Inventory'!C1500="","","Fruit Trees")</f>
      </c>
      <c r="C1500">
        <f>IF('Tree Inventory'!C1500="","",'Tree Inventory'!B1500)</f>
      </c>
      <c r="D1500">
        <f>IF('Tree Inventory'!C1500="","",'Tree Inventory'!E1500)</f>
      </c>
      <c r="E1500">
        <f>IF('Tree Inventory'!C1500="","",'Tree Inventory'!F1500)</f>
      </c>
      <c r="F1500">
        <f>IF('Tree Inventory'!C1500="","",'Tree Inventory'!G1500)</f>
      </c>
      <c r="G1500">
        <f>IF('Tree Inventory'!C1500="","",IF('Tree Inventory'!H1500="","",TEXT('Tree Inventory'!H1500,"yyyy-mm-dd")))</f>
      </c>
      <c r="H1500">
        <f>IF('Tree Inventory'!C1500="","",IF('Tree Inventory'!J1500="Active","active","needs-review"))</f>
      </c>
      <c r="I1500">
        <f>IF('Tree Inventory'!C1500="","",'Tree Inventory'!L1500)</f>
      </c>
      <c r="J1500">
        <f>IF('Tree Inventory'!C1500="","",'Tree Inventory'!D1500)</f>
      </c>
      <c r="K1500">
        <f>IF('Tree Inventory'!C1500="","",'Tree Inventory'!I1500)</f>
      </c>
      <c r="L1500">
        <f>IF('Tree Inventory'!C1500="","",'Tree Inventory'!A1500)</f>
      </c>
    </row>
    <row r="1501" spans="1:12" x14ac:dyDescent="0.25">
      <c r="A1501">
        <f>IF('Tree Inventory'!C1501="","",'Tree Inventory'!C1501)</f>
      </c>
      <c r="B1501">
        <f>IF('Tree Inventory'!C1501="","","Fruit Trees")</f>
      </c>
      <c r="C1501">
        <f>IF('Tree Inventory'!C1501="","",'Tree Inventory'!B1501)</f>
      </c>
      <c r="D1501">
        <f>IF('Tree Inventory'!C1501="","",'Tree Inventory'!E1501)</f>
      </c>
      <c r="E1501">
        <f>IF('Tree Inventory'!C1501="","",'Tree Inventory'!F1501)</f>
      </c>
      <c r="F1501">
        <f>IF('Tree Inventory'!C1501="","",'Tree Inventory'!G1501)</f>
      </c>
      <c r="G1501">
        <f>IF('Tree Inventory'!C1501="","",IF('Tree Inventory'!H1501="","",TEXT('Tree Inventory'!H1501,"yyyy-mm-dd")))</f>
      </c>
      <c r="H1501">
        <f>IF('Tree Inventory'!C1501="","",IF('Tree Inventory'!J1501="Active","active","needs-review"))</f>
      </c>
      <c r="I1501">
        <f>IF('Tree Inventory'!C1501="","",'Tree Inventory'!L1501)</f>
      </c>
      <c r="J1501">
        <f>IF('Tree Inventory'!C1501="","",'Tree Inventory'!D1501)</f>
      </c>
      <c r="K1501">
        <f>IF('Tree Inventory'!C1501="","",'Tree Inventory'!I1501)</f>
      </c>
      <c r="L1501">
        <f>IF('Tree Inventory'!C1501="","",'Tree Inventory'!A1501)</f>
      </c>
    </row>
    <row r="1502" spans="1:12" x14ac:dyDescent="0.25">
      <c r="A1502">
        <f>IF('Tree Inventory'!C1502="","",'Tree Inventory'!C1502)</f>
      </c>
      <c r="B1502">
        <f>IF('Tree Inventory'!C1502="","","Fruit Trees")</f>
      </c>
      <c r="C1502">
        <f>IF('Tree Inventory'!C1502="","",'Tree Inventory'!B1502)</f>
      </c>
      <c r="D1502">
        <f>IF('Tree Inventory'!C1502="","",'Tree Inventory'!E1502)</f>
      </c>
      <c r="E1502">
        <f>IF('Tree Inventory'!C1502="","",'Tree Inventory'!F1502)</f>
      </c>
      <c r="F1502">
        <f>IF('Tree Inventory'!C1502="","",'Tree Inventory'!G1502)</f>
      </c>
      <c r="G1502">
        <f>IF('Tree Inventory'!C1502="","",IF('Tree Inventory'!H1502="","",TEXT('Tree Inventory'!H1502,"yyyy-mm-dd")))</f>
      </c>
      <c r="H1502">
        <f>IF('Tree Inventory'!C1502="","",IF('Tree Inventory'!J1502="Active","active","needs-review"))</f>
      </c>
      <c r="I1502">
        <f>IF('Tree Inventory'!C1502="","",'Tree Inventory'!L1502)</f>
      </c>
      <c r="J1502">
        <f>IF('Tree Inventory'!C1502="","",'Tree Inventory'!D1502)</f>
      </c>
      <c r="K1502">
        <f>IF('Tree Inventory'!C1502="","",'Tree Inventory'!I1502)</f>
      </c>
      <c r="L1502">
        <f>IF('Tree Inventory'!C1502="","",'Tree Inventory'!A1502)</f>
      </c>
    </row>
    <row r="1503" spans="1:12" x14ac:dyDescent="0.25">
      <c r="A1503">
        <f>IF('Tree Inventory'!C1503="","",'Tree Inventory'!C1503)</f>
      </c>
      <c r="B1503">
        <f>IF('Tree Inventory'!C1503="","","Fruit Trees")</f>
      </c>
      <c r="C1503">
        <f>IF('Tree Inventory'!C1503="","",'Tree Inventory'!B1503)</f>
      </c>
      <c r="D1503">
        <f>IF('Tree Inventory'!C1503="","",'Tree Inventory'!E1503)</f>
      </c>
      <c r="E1503">
        <f>IF('Tree Inventory'!C1503="","",'Tree Inventory'!F1503)</f>
      </c>
      <c r="F1503">
        <f>IF('Tree Inventory'!C1503="","",'Tree Inventory'!G1503)</f>
      </c>
      <c r="G1503">
        <f>IF('Tree Inventory'!C1503="","",IF('Tree Inventory'!H1503="","",TEXT('Tree Inventory'!H1503,"yyyy-mm-dd")))</f>
      </c>
      <c r="H1503">
        <f>IF('Tree Inventory'!C1503="","",IF('Tree Inventory'!J1503="Active","active","needs-review"))</f>
      </c>
      <c r="I1503">
        <f>IF('Tree Inventory'!C1503="","",'Tree Inventory'!L1503)</f>
      </c>
      <c r="J1503">
        <f>IF('Tree Inventory'!C1503="","",'Tree Inventory'!D1503)</f>
      </c>
      <c r="K1503">
        <f>IF('Tree Inventory'!C1503="","",'Tree Inventory'!I1503)</f>
      </c>
      <c r="L1503">
        <f>IF('Tree Inventory'!C1503="","",'Tree Inventory'!A1503)</f>
      </c>
    </row>
    <row r="1504" spans="1:12" x14ac:dyDescent="0.25">
      <c r="A1504">
        <f>IF('Tree Inventory'!C1504="","",'Tree Inventory'!C1504)</f>
      </c>
      <c r="B1504">
        <f>IF('Tree Inventory'!C1504="","","Fruit Trees")</f>
      </c>
      <c r="C1504">
        <f>IF('Tree Inventory'!C1504="","",'Tree Inventory'!B1504)</f>
      </c>
      <c r="D1504">
        <f>IF('Tree Inventory'!C1504="","",'Tree Inventory'!E1504)</f>
      </c>
      <c r="E1504">
        <f>IF('Tree Inventory'!C1504="","",'Tree Inventory'!F1504)</f>
      </c>
      <c r="F1504">
        <f>IF('Tree Inventory'!C1504="","",'Tree Inventory'!G1504)</f>
      </c>
      <c r="G1504">
        <f>IF('Tree Inventory'!C1504="","",IF('Tree Inventory'!H1504="","",TEXT('Tree Inventory'!H1504,"yyyy-mm-dd")))</f>
      </c>
      <c r="H1504">
        <f>IF('Tree Inventory'!C1504="","",IF('Tree Inventory'!J1504="Active","active","needs-review"))</f>
      </c>
      <c r="I1504">
        <f>IF('Tree Inventory'!C1504="","",'Tree Inventory'!L1504)</f>
      </c>
      <c r="J1504">
        <f>IF('Tree Inventory'!C1504="","",'Tree Inventory'!D1504)</f>
      </c>
      <c r="K1504">
        <f>IF('Tree Inventory'!C1504="","",'Tree Inventory'!I1504)</f>
      </c>
      <c r="L1504">
        <f>IF('Tree Inventory'!C1504="","",'Tree Inventory'!A1504)</f>
      </c>
    </row>
    <row r="1505" spans="1:12" x14ac:dyDescent="0.25">
      <c r="A1505">
        <f>IF('Tree Inventory'!C1505="","",'Tree Inventory'!C1505)</f>
      </c>
      <c r="B1505">
        <f>IF('Tree Inventory'!C1505="","","Fruit Trees")</f>
      </c>
      <c r="C1505">
        <f>IF('Tree Inventory'!C1505="","",'Tree Inventory'!B1505)</f>
      </c>
      <c r="D1505">
        <f>IF('Tree Inventory'!C1505="","",'Tree Inventory'!E1505)</f>
      </c>
      <c r="E1505">
        <f>IF('Tree Inventory'!C1505="","",'Tree Inventory'!F1505)</f>
      </c>
      <c r="F1505">
        <f>IF('Tree Inventory'!C1505="","",'Tree Inventory'!G1505)</f>
      </c>
      <c r="G1505">
        <f>IF('Tree Inventory'!C1505="","",IF('Tree Inventory'!H1505="","",TEXT('Tree Inventory'!H1505,"yyyy-mm-dd")))</f>
      </c>
      <c r="H1505">
        <f>IF('Tree Inventory'!C1505="","",IF('Tree Inventory'!J1505="Active","active","needs-review"))</f>
      </c>
      <c r="I1505">
        <f>IF('Tree Inventory'!C1505="","",'Tree Inventory'!L1505)</f>
      </c>
      <c r="J1505">
        <f>IF('Tree Inventory'!C1505="","",'Tree Inventory'!D1505)</f>
      </c>
      <c r="K1505">
        <f>IF('Tree Inventory'!C1505="","",'Tree Inventory'!I1505)</f>
      </c>
      <c r="L1505">
        <f>IF('Tree Inventory'!C1505="","",'Tree Inventory'!A1505)</f>
      </c>
    </row>
    <row r="1506" spans="1:12" x14ac:dyDescent="0.25">
      <c r="A1506">
        <f>IF('Tree Inventory'!C1506="","",'Tree Inventory'!C1506)</f>
      </c>
      <c r="B1506">
        <f>IF('Tree Inventory'!C1506="","","Fruit Trees")</f>
      </c>
      <c r="C1506">
        <f>IF('Tree Inventory'!C1506="","",'Tree Inventory'!B1506)</f>
      </c>
      <c r="D1506">
        <f>IF('Tree Inventory'!C1506="","",'Tree Inventory'!E1506)</f>
      </c>
      <c r="E1506">
        <f>IF('Tree Inventory'!C1506="","",'Tree Inventory'!F1506)</f>
      </c>
      <c r="F1506">
        <f>IF('Tree Inventory'!C1506="","",'Tree Inventory'!G1506)</f>
      </c>
      <c r="G1506">
        <f>IF('Tree Inventory'!C1506="","",IF('Tree Inventory'!H1506="","",TEXT('Tree Inventory'!H1506,"yyyy-mm-dd")))</f>
      </c>
      <c r="H1506">
        <f>IF('Tree Inventory'!C1506="","",IF('Tree Inventory'!J1506="Active","active","needs-review"))</f>
      </c>
      <c r="I1506">
        <f>IF('Tree Inventory'!C1506="","",'Tree Inventory'!L1506)</f>
      </c>
      <c r="J1506">
        <f>IF('Tree Inventory'!C1506="","",'Tree Inventory'!D1506)</f>
      </c>
      <c r="K1506">
        <f>IF('Tree Inventory'!C1506="","",'Tree Inventory'!I1506)</f>
      </c>
      <c r="L1506">
        <f>IF('Tree Inventory'!C1506="","",'Tree Inventory'!A1506)</f>
      </c>
    </row>
    <row r="1507" spans="1:12" x14ac:dyDescent="0.25">
      <c r="A1507">
        <f>IF('Tree Inventory'!C1507="","",'Tree Inventory'!C1507)</f>
      </c>
      <c r="B1507">
        <f>IF('Tree Inventory'!C1507="","","Fruit Trees")</f>
      </c>
      <c r="C1507">
        <f>IF('Tree Inventory'!C1507="","",'Tree Inventory'!B1507)</f>
      </c>
      <c r="D1507">
        <f>IF('Tree Inventory'!C1507="","",'Tree Inventory'!E1507)</f>
      </c>
      <c r="E1507">
        <f>IF('Tree Inventory'!C1507="","",'Tree Inventory'!F1507)</f>
      </c>
      <c r="F1507">
        <f>IF('Tree Inventory'!C1507="","",'Tree Inventory'!G1507)</f>
      </c>
      <c r="G1507">
        <f>IF('Tree Inventory'!C1507="","",IF('Tree Inventory'!H1507="","",TEXT('Tree Inventory'!H1507,"yyyy-mm-dd")))</f>
      </c>
      <c r="H1507">
        <f>IF('Tree Inventory'!C1507="","",IF('Tree Inventory'!J1507="Active","active","needs-review"))</f>
      </c>
      <c r="I1507">
        <f>IF('Tree Inventory'!C1507="","",'Tree Inventory'!L1507)</f>
      </c>
      <c r="J1507">
        <f>IF('Tree Inventory'!C1507="","",'Tree Inventory'!D1507)</f>
      </c>
      <c r="K1507">
        <f>IF('Tree Inventory'!C1507="","",'Tree Inventory'!I1507)</f>
      </c>
      <c r="L1507">
        <f>IF('Tree Inventory'!C1507="","",'Tree Inventory'!A1507)</f>
      </c>
    </row>
    <row r="1508" spans="1:12" x14ac:dyDescent="0.25">
      <c r="A1508">
        <f>IF('Tree Inventory'!C1508="","",'Tree Inventory'!C1508)</f>
      </c>
      <c r="B1508">
        <f>IF('Tree Inventory'!C1508="","","Fruit Trees")</f>
      </c>
      <c r="C1508">
        <f>IF('Tree Inventory'!C1508="","",'Tree Inventory'!B1508)</f>
      </c>
      <c r="D1508">
        <f>IF('Tree Inventory'!C1508="","",'Tree Inventory'!E1508)</f>
      </c>
      <c r="E1508">
        <f>IF('Tree Inventory'!C1508="","",'Tree Inventory'!F1508)</f>
      </c>
      <c r="F1508">
        <f>IF('Tree Inventory'!C1508="","",'Tree Inventory'!G1508)</f>
      </c>
      <c r="G1508">
        <f>IF('Tree Inventory'!C1508="","",IF('Tree Inventory'!H1508="","",TEXT('Tree Inventory'!H1508,"yyyy-mm-dd")))</f>
      </c>
      <c r="H1508">
        <f>IF('Tree Inventory'!C1508="","",IF('Tree Inventory'!J1508="Active","active","needs-review"))</f>
      </c>
      <c r="I1508">
        <f>IF('Tree Inventory'!C1508="","",'Tree Inventory'!L1508)</f>
      </c>
      <c r="J1508">
        <f>IF('Tree Inventory'!C1508="","",'Tree Inventory'!D1508)</f>
      </c>
      <c r="K1508">
        <f>IF('Tree Inventory'!C1508="","",'Tree Inventory'!I1508)</f>
      </c>
      <c r="L1508">
        <f>IF('Tree Inventory'!C1508="","",'Tree Inventory'!A1508)</f>
      </c>
    </row>
    <row r="1509" spans="1:12" x14ac:dyDescent="0.25">
      <c r="A1509">
        <f>IF('Tree Inventory'!C1509="","",'Tree Inventory'!C1509)</f>
      </c>
      <c r="B1509">
        <f>IF('Tree Inventory'!C1509="","","Fruit Trees")</f>
      </c>
      <c r="C1509">
        <f>IF('Tree Inventory'!C1509="","",'Tree Inventory'!B1509)</f>
      </c>
      <c r="D1509">
        <f>IF('Tree Inventory'!C1509="","",'Tree Inventory'!E1509)</f>
      </c>
      <c r="E1509">
        <f>IF('Tree Inventory'!C1509="","",'Tree Inventory'!F1509)</f>
      </c>
      <c r="F1509">
        <f>IF('Tree Inventory'!C1509="","",'Tree Inventory'!G1509)</f>
      </c>
      <c r="G1509">
        <f>IF('Tree Inventory'!C1509="","",IF('Tree Inventory'!H1509="","",TEXT('Tree Inventory'!H1509,"yyyy-mm-dd")))</f>
      </c>
      <c r="H1509">
        <f>IF('Tree Inventory'!C1509="","",IF('Tree Inventory'!J1509="Active","active","needs-review"))</f>
      </c>
      <c r="I1509">
        <f>IF('Tree Inventory'!C1509="","",'Tree Inventory'!L1509)</f>
      </c>
      <c r="J1509">
        <f>IF('Tree Inventory'!C1509="","",'Tree Inventory'!D1509)</f>
      </c>
      <c r="K1509">
        <f>IF('Tree Inventory'!C1509="","",'Tree Inventory'!I1509)</f>
      </c>
      <c r="L1509">
        <f>IF('Tree Inventory'!C1509="","",'Tree Inventory'!A1509)</f>
      </c>
    </row>
    <row r="1510" spans="1:12" x14ac:dyDescent="0.25">
      <c r="A1510">
        <f>IF('Tree Inventory'!C1510="","",'Tree Inventory'!C1510)</f>
      </c>
      <c r="B1510">
        <f>IF('Tree Inventory'!C1510="","","Fruit Trees")</f>
      </c>
      <c r="C1510">
        <f>IF('Tree Inventory'!C1510="","",'Tree Inventory'!B1510)</f>
      </c>
      <c r="D1510">
        <f>IF('Tree Inventory'!C1510="","",'Tree Inventory'!E1510)</f>
      </c>
      <c r="E1510">
        <f>IF('Tree Inventory'!C1510="","",'Tree Inventory'!F1510)</f>
      </c>
      <c r="F1510">
        <f>IF('Tree Inventory'!C1510="","",'Tree Inventory'!G1510)</f>
      </c>
      <c r="G1510">
        <f>IF('Tree Inventory'!C1510="","",IF('Tree Inventory'!H1510="","",TEXT('Tree Inventory'!H1510,"yyyy-mm-dd")))</f>
      </c>
      <c r="H1510">
        <f>IF('Tree Inventory'!C1510="","",IF('Tree Inventory'!J1510="Active","active","needs-review"))</f>
      </c>
      <c r="I1510">
        <f>IF('Tree Inventory'!C1510="","",'Tree Inventory'!L1510)</f>
      </c>
      <c r="J1510">
        <f>IF('Tree Inventory'!C1510="","",'Tree Inventory'!D1510)</f>
      </c>
      <c r="K1510">
        <f>IF('Tree Inventory'!C1510="","",'Tree Inventory'!I1510)</f>
      </c>
      <c r="L1510">
        <f>IF('Tree Inventory'!C1510="","",'Tree Inventory'!A1510)</f>
      </c>
    </row>
    <row r="1511" spans="1:12" x14ac:dyDescent="0.25">
      <c r="A1511">
        <f>IF('Tree Inventory'!C1511="","",'Tree Inventory'!C1511)</f>
      </c>
      <c r="B1511">
        <f>IF('Tree Inventory'!C1511="","","Fruit Trees")</f>
      </c>
      <c r="C1511">
        <f>IF('Tree Inventory'!C1511="","",'Tree Inventory'!B1511)</f>
      </c>
      <c r="D1511">
        <f>IF('Tree Inventory'!C1511="","",'Tree Inventory'!E1511)</f>
      </c>
      <c r="E1511">
        <f>IF('Tree Inventory'!C1511="","",'Tree Inventory'!F1511)</f>
      </c>
      <c r="F1511">
        <f>IF('Tree Inventory'!C1511="","",'Tree Inventory'!G1511)</f>
      </c>
      <c r="G1511">
        <f>IF('Tree Inventory'!C1511="","",IF('Tree Inventory'!H1511="","",TEXT('Tree Inventory'!H1511,"yyyy-mm-dd")))</f>
      </c>
      <c r="H1511">
        <f>IF('Tree Inventory'!C1511="","",IF('Tree Inventory'!J1511="Active","active","needs-review"))</f>
      </c>
      <c r="I1511">
        <f>IF('Tree Inventory'!C1511="","",'Tree Inventory'!L1511)</f>
      </c>
      <c r="J1511">
        <f>IF('Tree Inventory'!C1511="","",'Tree Inventory'!D1511)</f>
      </c>
      <c r="K1511">
        <f>IF('Tree Inventory'!C1511="","",'Tree Inventory'!I1511)</f>
      </c>
      <c r="L1511">
        <f>IF('Tree Inventory'!C1511="","",'Tree Inventory'!A1511)</f>
      </c>
    </row>
    <row r="1512" spans="1:12" x14ac:dyDescent="0.25">
      <c r="A1512">
        <f>IF('Tree Inventory'!C1512="","",'Tree Inventory'!C1512)</f>
      </c>
      <c r="B1512">
        <f>IF('Tree Inventory'!C1512="","","Fruit Trees")</f>
      </c>
      <c r="C1512">
        <f>IF('Tree Inventory'!C1512="","",'Tree Inventory'!B1512)</f>
      </c>
      <c r="D1512">
        <f>IF('Tree Inventory'!C1512="","",'Tree Inventory'!E1512)</f>
      </c>
      <c r="E1512">
        <f>IF('Tree Inventory'!C1512="","",'Tree Inventory'!F1512)</f>
      </c>
      <c r="F1512">
        <f>IF('Tree Inventory'!C1512="","",'Tree Inventory'!G1512)</f>
      </c>
      <c r="G1512">
        <f>IF('Tree Inventory'!C1512="","",IF('Tree Inventory'!H1512="","",TEXT('Tree Inventory'!H1512,"yyyy-mm-dd")))</f>
      </c>
      <c r="H1512">
        <f>IF('Tree Inventory'!C1512="","",IF('Tree Inventory'!J1512="Active","active","needs-review"))</f>
      </c>
      <c r="I1512">
        <f>IF('Tree Inventory'!C1512="","",'Tree Inventory'!L1512)</f>
      </c>
      <c r="J1512">
        <f>IF('Tree Inventory'!C1512="","",'Tree Inventory'!D1512)</f>
      </c>
      <c r="K1512">
        <f>IF('Tree Inventory'!C1512="","",'Tree Inventory'!I1512)</f>
      </c>
      <c r="L1512">
        <f>IF('Tree Inventory'!C1512="","",'Tree Inventory'!A1512)</f>
      </c>
    </row>
    <row r="1513" spans="1:12" x14ac:dyDescent="0.25">
      <c r="A1513">
        <f>IF('Tree Inventory'!C1513="","",'Tree Inventory'!C1513)</f>
      </c>
      <c r="B1513">
        <f>IF('Tree Inventory'!C1513="","","Fruit Trees")</f>
      </c>
      <c r="C1513">
        <f>IF('Tree Inventory'!C1513="","",'Tree Inventory'!B1513)</f>
      </c>
      <c r="D1513">
        <f>IF('Tree Inventory'!C1513="","",'Tree Inventory'!E1513)</f>
      </c>
      <c r="E1513">
        <f>IF('Tree Inventory'!C1513="","",'Tree Inventory'!F1513)</f>
      </c>
      <c r="F1513">
        <f>IF('Tree Inventory'!C1513="","",'Tree Inventory'!G1513)</f>
      </c>
      <c r="G1513">
        <f>IF('Tree Inventory'!C1513="","",IF('Tree Inventory'!H1513="","",TEXT('Tree Inventory'!H1513,"yyyy-mm-dd")))</f>
      </c>
      <c r="H1513">
        <f>IF('Tree Inventory'!C1513="","",IF('Tree Inventory'!J1513="Active","active","needs-review"))</f>
      </c>
      <c r="I1513">
        <f>IF('Tree Inventory'!C1513="","",'Tree Inventory'!L1513)</f>
      </c>
      <c r="J1513">
        <f>IF('Tree Inventory'!C1513="","",'Tree Inventory'!D1513)</f>
      </c>
      <c r="K1513">
        <f>IF('Tree Inventory'!C1513="","",'Tree Inventory'!I1513)</f>
      </c>
      <c r="L1513">
        <f>IF('Tree Inventory'!C1513="","",'Tree Inventory'!A1513)</f>
      </c>
    </row>
    <row r="1514" spans="1:12" x14ac:dyDescent="0.25">
      <c r="A1514">
        <f>IF('Tree Inventory'!C1514="","",'Tree Inventory'!C1514)</f>
      </c>
      <c r="B1514">
        <f>IF('Tree Inventory'!C1514="","","Fruit Trees")</f>
      </c>
      <c r="C1514">
        <f>IF('Tree Inventory'!C1514="","",'Tree Inventory'!B1514)</f>
      </c>
      <c r="D1514">
        <f>IF('Tree Inventory'!C1514="","",'Tree Inventory'!E1514)</f>
      </c>
      <c r="E1514">
        <f>IF('Tree Inventory'!C1514="","",'Tree Inventory'!F1514)</f>
      </c>
      <c r="F1514">
        <f>IF('Tree Inventory'!C1514="","",'Tree Inventory'!G1514)</f>
      </c>
      <c r="G1514">
        <f>IF('Tree Inventory'!C1514="","",IF('Tree Inventory'!H1514="","",TEXT('Tree Inventory'!H1514,"yyyy-mm-dd")))</f>
      </c>
      <c r="H1514">
        <f>IF('Tree Inventory'!C1514="","",IF('Tree Inventory'!J1514="Active","active","needs-review"))</f>
      </c>
      <c r="I1514">
        <f>IF('Tree Inventory'!C1514="","",'Tree Inventory'!L1514)</f>
      </c>
      <c r="J1514">
        <f>IF('Tree Inventory'!C1514="","",'Tree Inventory'!D1514)</f>
      </c>
      <c r="K1514">
        <f>IF('Tree Inventory'!C1514="","",'Tree Inventory'!I1514)</f>
      </c>
      <c r="L1514">
        <f>IF('Tree Inventory'!C1514="","",'Tree Inventory'!A1514)</f>
      </c>
    </row>
    <row r="1515" spans="1:12" x14ac:dyDescent="0.25">
      <c r="A1515">
        <f>IF('Tree Inventory'!C1515="","",'Tree Inventory'!C1515)</f>
      </c>
      <c r="B1515">
        <f>IF('Tree Inventory'!C1515="","","Fruit Trees")</f>
      </c>
      <c r="C1515">
        <f>IF('Tree Inventory'!C1515="","",'Tree Inventory'!B1515)</f>
      </c>
      <c r="D1515">
        <f>IF('Tree Inventory'!C1515="","",'Tree Inventory'!E1515)</f>
      </c>
      <c r="E1515">
        <f>IF('Tree Inventory'!C1515="","",'Tree Inventory'!F1515)</f>
      </c>
      <c r="F1515">
        <f>IF('Tree Inventory'!C1515="","",'Tree Inventory'!G1515)</f>
      </c>
      <c r="G1515">
        <f>IF('Tree Inventory'!C1515="","",IF('Tree Inventory'!H1515="","",TEXT('Tree Inventory'!H1515,"yyyy-mm-dd")))</f>
      </c>
      <c r="H1515">
        <f>IF('Tree Inventory'!C1515="","",IF('Tree Inventory'!J1515="Active","active","needs-review"))</f>
      </c>
      <c r="I1515">
        <f>IF('Tree Inventory'!C1515="","",'Tree Inventory'!L1515)</f>
      </c>
      <c r="J1515">
        <f>IF('Tree Inventory'!C1515="","",'Tree Inventory'!D1515)</f>
      </c>
      <c r="K1515">
        <f>IF('Tree Inventory'!C1515="","",'Tree Inventory'!I1515)</f>
      </c>
      <c r="L1515">
        <f>IF('Tree Inventory'!C1515="","",'Tree Inventory'!A1515)</f>
      </c>
    </row>
    <row r="1516" spans="1:12" x14ac:dyDescent="0.25">
      <c r="A1516">
        <f>IF('Tree Inventory'!C1516="","",'Tree Inventory'!C1516)</f>
      </c>
      <c r="B1516">
        <f>IF('Tree Inventory'!C1516="","","Fruit Trees")</f>
      </c>
      <c r="C1516">
        <f>IF('Tree Inventory'!C1516="","",'Tree Inventory'!B1516)</f>
      </c>
      <c r="D1516">
        <f>IF('Tree Inventory'!C1516="","",'Tree Inventory'!E1516)</f>
      </c>
      <c r="E1516">
        <f>IF('Tree Inventory'!C1516="","",'Tree Inventory'!F1516)</f>
      </c>
      <c r="F1516">
        <f>IF('Tree Inventory'!C1516="","",'Tree Inventory'!G1516)</f>
      </c>
      <c r="G1516">
        <f>IF('Tree Inventory'!C1516="","",IF('Tree Inventory'!H1516="","",TEXT('Tree Inventory'!H1516,"yyyy-mm-dd")))</f>
      </c>
      <c r="H1516">
        <f>IF('Tree Inventory'!C1516="","",IF('Tree Inventory'!J1516="Active","active","needs-review"))</f>
      </c>
      <c r="I1516">
        <f>IF('Tree Inventory'!C1516="","",'Tree Inventory'!L1516)</f>
      </c>
      <c r="J1516">
        <f>IF('Tree Inventory'!C1516="","",'Tree Inventory'!D1516)</f>
      </c>
      <c r="K1516">
        <f>IF('Tree Inventory'!C1516="","",'Tree Inventory'!I1516)</f>
      </c>
      <c r="L1516">
        <f>IF('Tree Inventory'!C1516="","",'Tree Inventory'!A1516)</f>
      </c>
    </row>
    <row r="1517" spans="1:12" x14ac:dyDescent="0.25">
      <c r="A1517">
        <f>IF('Tree Inventory'!C1517="","",'Tree Inventory'!C1517)</f>
      </c>
      <c r="B1517">
        <f>IF('Tree Inventory'!C1517="","","Fruit Trees")</f>
      </c>
      <c r="C1517">
        <f>IF('Tree Inventory'!C1517="","",'Tree Inventory'!B1517)</f>
      </c>
      <c r="D1517">
        <f>IF('Tree Inventory'!C1517="","",'Tree Inventory'!E1517)</f>
      </c>
      <c r="E1517">
        <f>IF('Tree Inventory'!C1517="","",'Tree Inventory'!F1517)</f>
      </c>
      <c r="F1517">
        <f>IF('Tree Inventory'!C1517="","",'Tree Inventory'!G1517)</f>
      </c>
      <c r="G1517">
        <f>IF('Tree Inventory'!C1517="","",IF('Tree Inventory'!H1517="","",TEXT('Tree Inventory'!H1517,"yyyy-mm-dd")))</f>
      </c>
      <c r="H1517">
        <f>IF('Tree Inventory'!C1517="","",IF('Tree Inventory'!J1517="Active","active","needs-review"))</f>
      </c>
      <c r="I1517">
        <f>IF('Tree Inventory'!C1517="","",'Tree Inventory'!L1517)</f>
      </c>
      <c r="J1517">
        <f>IF('Tree Inventory'!C1517="","",'Tree Inventory'!D1517)</f>
      </c>
      <c r="K1517">
        <f>IF('Tree Inventory'!C1517="","",'Tree Inventory'!I1517)</f>
      </c>
      <c r="L1517">
        <f>IF('Tree Inventory'!C1517="","",'Tree Inventory'!A1517)</f>
      </c>
    </row>
    <row r="1518" spans="1:12" x14ac:dyDescent="0.25">
      <c r="A1518">
        <f>IF('Tree Inventory'!C1518="","",'Tree Inventory'!C1518)</f>
      </c>
      <c r="B1518">
        <f>IF('Tree Inventory'!C1518="","","Fruit Trees")</f>
      </c>
      <c r="C1518">
        <f>IF('Tree Inventory'!C1518="","",'Tree Inventory'!B1518)</f>
      </c>
      <c r="D1518">
        <f>IF('Tree Inventory'!C1518="","",'Tree Inventory'!E1518)</f>
      </c>
      <c r="E1518">
        <f>IF('Tree Inventory'!C1518="","",'Tree Inventory'!F1518)</f>
      </c>
      <c r="F1518">
        <f>IF('Tree Inventory'!C1518="","",'Tree Inventory'!G1518)</f>
      </c>
      <c r="G1518">
        <f>IF('Tree Inventory'!C1518="","",IF('Tree Inventory'!H1518="","",TEXT('Tree Inventory'!H1518,"yyyy-mm-dd")))</f>
      </c>
      <c r="H1518">
        <f>IF('Tree Inventory'!C1518="","",IF('Tree Inventory'!J1518="Active","active","needs-review"))</f>
      </c>
      <c r="I1518">
        <f>IF('Tree Inventory'!C1518="","",'Tree Inventory'!L1518)</f>
      </c>
      <c r="J1518">
        <f>IF('Tree Inventory'!C1518="","",'Tree Inventory'!D1518)</f>
      </c>
      <c r="K1518">
        <f>IF('Tree Inventory'!C1518="","",'Tree Inventory'!I1518)</f>
      </c>
      <c r="L1518">
        <f>IF('Tree Inventory'!C1518="","",'Tree Inventory'!A1518)</f>
      </c>
    </row>
    <row r="1519" spans="1:12" x14ac:dyDescent="0.25">
      <c r="A1519">
        <f>IF('Tree Inventory'!C1519="","",'Tree Inventory'!C1519)</f>
      </c>
      <c r="B1519">
        <f>IF('Tree Inventory'!C1519="","","Fruit Trees")</f>
      </c>
      <c r="C1519">
        <f>IF('Tree Inventory'!C1519="","",'Tree Inventory'!B1519)</f>
      </c>
      <c r="D1519">
        <f>IF('Tree Inventory'!C1519="","",'Tree Inventory'!E1519)</f>
      </c>
      <c r="E1519">
        <f>IF('Tree Inventory'!C1519="","",'Tree Inventory'!F1519)</f>
      </c>
      <c r="F1519">
        <f>IF('Tree Inventory'!C1519="","",'Tree Inventory'!G1519)</f>
      </c>
      <c r="G1519">
        <f>IF('Tree Inventory'!C1519="","",IF('Tree Inventory'!H1519="","",TEXT('Tree Inventory'!H1519,"yyyy-mm-dd")))</f>
      </c>
      <c r="H1519">
        <f>IF('Tree Inventory'!C1519="","",IF('Tree Inventory'!J1519="Active","active","needs-review"))</f>
      </c>
      <c r="I1519">
        <f>IF('Tree Inventory'!C1519="","",'Tree Inventory'!L1519)</f>
      </c>
      <c r="J1519">
        <f>IF('Tree Inventory'!C1519="","",'Tree Inventory'!D1519)</f>
      </c>
      <c r="K1519">
        <f>IF('Tree Inventory'!C1519="","",'Tree Inventory'!I1519)</f>
      </c>
      <c r="L1519">
        <f>IF('Tree Inventory'!C1519="","",'Tree Inventory'!A1519)</f>
      </c>
    </row>
    <row r="1520" spans="1:12" x14ac:dyDescent="0.25">
      <c r="A1520">
        <f>IF('Tree Inventory'!C1520="","",'Tree Inventory'!C1520)</f>
      </c>
      <c r="B1520">
        <f>IF('Tree Inventory'!C1520="","","Fruit Trees")</f>
      </c>
      <c r="C1520">
        <f>IF('Tree Inventory'!C1520="","",'Tree Inventory'!B1520)</f>
      </c>
      <c r="D1520">
        <f>IF('Tree Inventory'!C1520="","",'Tree Inventory'!E1520)</f>
      </c>
      <c r="E1520">
        <f>IF('Tree Inventory'!C1520="","",'Tree Inventory'!F1520)</f>
      </c>
      <c r="F1520">
        <f>IF('Tree Inventory'!C1520="","",'Tree Inventory'!G1520)</f>
      </c>
      <c r="G1520">
        <f>IF('Tree Inventory'!C1520="","",IF('Tree Inventory'!H1520="","",TEXT('Tree Inventory'!H1520,"yyyy-mm-dd")))</f>
      </c>
      <c r="H1520">
        <f>IF('Tree Inventory'!C1520="","",IF('Tree Inventory'!J1520="Active","active","needs-review"))</f>
      </c>
      <c r="I1520">
        <f>IF('Tree Inventory'!C1520="","",'Tree Inventory'!L1520)</f>
      </c>
      <c r="J1520">
        <f>IF('Tree Inventory'!C1520="","",'Tree Inventory'!D1520)</f>
      </c>
      <c r="K1520">
        <f>IF('Tree Inventory'!C1520="","",'Tree Inventory'!I1520)</f>
      </c>
      <c r="L1520">
        <f>IF('Tree Inventory'!C1520="","",'Tree Inventory'!A1520)</f>
      </c>
    </row>
    <row r="1521" spans="1:12" x14ac:dyDescent="0.25">
      <c r="A1521">
        <f>IF('Tree Inventory'!C1521="","",'Tree Inventory'!C1521)</f>
      </c>
      <c r="B1521">
        <f>IF('Tree Inventory'!C1521="","","Fruit Trees")</f>
      </c>
      <c r="C1521">
        <f>IF('Tree Inventory'!C1521="","",'Tree Inventory'!B1521)</f>
      </c>
      <c r="D1521">
        <f>IF('Tree Inventory'!C1521="","",'Tree Inventory'!E1521)</f>
      </c>
      <c r="E1521">
        <f>IF('Tree Inventory'!C1521="","",'Tree Inventory'!F1521)</f>
      </c>
      <c r="F1521">
        <f>IF('Tree Inventory'!C1521="","",'Tree Inventory'!G1521)</f>
      </c>
      <c r="G1521">
        <f>IF('Tree Inventory'!C1521="","",IF('Tree Inventory'!H1521="","",TEXT('Tree Inventory'!H1521,"yyyy-mm-dd")))</f>
      </c>
      <c r="H1521">
        <f>IF('Tree Inventory'!C1521="","",IF('Tree Inventory'!J1521="Active","active","needs-review"))</f>
      </c>
      <c r="I1521">
        <f>IF('Tree Inventory'!C1521="","",'Tree Inventory'!L1521)</f>
      </c>
      <c r="J1521">
        <f>IF('Tree Inventory'!C1521="","",'Tree Inventory'!D1521)</f>
      </c>
      <c r="K1521">
        <f>IF('Tree Inventory'!C1521="","",'Tree Inventory'!I1521)</f>
      </c>
      <c r="L1521">
        <f>IF('Tree Inventory'!C1521="","",'Tree Inventory'!A1521)</f>
      </c>
    </row>
    <row r="1522" spans="1:12" x14ac:dyDescent="0.25">
      <c r="A1522">
        <f>IF('Tree Inventory'!C1522="","",'Tree Inventory'!C1522)</f>
      </c>
      <c r="B1522">
        <f>IF('Tree Inventory'!C1522="","","Fruit Trees")</f>
      </c>
      <c r="C1522">
        <f>IF('Tree Inventory'!C1522="","",'Tree Inventory'!B1522)</f>
      </c>
      <c r="D1522">
        <f>IF('Tree Inventory'!C1522="","",'Tree Inventory'!E1522)</f>
      </c>
      <c r="E1522">
        <f>IF('Tree Inventory'!C1522="","",'Tree Inventory'!F1522)</f>
      </c>
      <c r="F1522">
        <f>IF('Tree Inventory'!C1522="","",'Tree Inventory'!G1522)</f>
      </c>
      <c r="G1522">
        <f>IF('Tree Inventory'!C1522="","",IF('Tree Inventory'!H1522="","",TEXT('Tree Inventory'!H1522,"yyyy-mm-dd")))</f>
      </c>
      <c r="H1522">
        <f>IF('Tree Inventory'!C1522="","",IF('Tree Inventory'!J1522="Active","active","needs-review"))</f>
      </c>
      <c r="I1522">
        <f>IF('Tree Inventory'!C1522="","",'Tree Inventory'!L1522)</f>
      </c>
      <c r="J1522">
        <f>IF('Tree Inventory'!C1522="","",'Tree Inventory'!D1522)</f>
      </c>
      <c r="K1522">
        <f>IF('Tree Inventory'!C1522="","",'Tree Inventory'!I1522)</f>
      </c>
      <c r="L1522">
        <f>IF('Tree Inventory'!C1522="","",'Tree Inventory'!A1522)</f>
      </c>
    </row>
    <row r="1523" spans="1:12" x14ac:dyDescent="0.25">
      <c r="A1523">
        <f>IF('Tree Inventory'!C1523="","",'Tree Inventory'!C1523)</f>
      </c>
      <c r="B1523">
        <f>IF('Tree Inventory'!C1523="","","Fruit Trees")</f>
      </c>
      <c r="C1523">
        <f>IF('Tree Inventory'!C1523="","",'Tree Inventory'!B1523)</f>
      </c>
      <c r="D1523">
        <f>IF('Tree Inventory'!C1523="","",'Tree Inventory'!E1523)</f>
      </c>
      <c r="E1523">
        <f>IF('Tree Inventory'!C1523="","",'Tree Inventory'!F1523)</f>
      </c>
      <c r="F1523">
        <f>IF('Tree Inventory'!C1523="","",'Tree Inventory'!G1523)</f>
      </c>
      <c r="G1523">
        <f>IF('Tree Inventory'!C1523="","",IF('Tree Inventory'!H1523="","",TEXT('Tree Inventory'!H1523,"yyyy-mm-dd")))</f>
      </c>
      <c r="H1523">
        <f>IF('Tree Inventory'!C1523="","",IF('Tree Inventory'!J1523="Active","active","needs-review"))</f>
      </c>
      <c r="I1523">
        <f>IF('Tree Inventory'!C1523="","",'Tree Inventory'!L1523)</f>
      </c>
      <c r="J1523">
        <f>IF('Tree Inventory'!C1523="","",'Tree Inventory'!D1523)</f>
      </c>
      <c r="K1523">
        <f>IF('Tree Inventory'!C1523="","",'Tree Inventory'!I1523)</f>
      </c>
      <c r="L1523">
        <f>IF('Tree Inventory'!C1523="","",'Tree Inventory'!A1523)</f>
      </c>
    </row>
    <row r="1524" spans="1:12" x14ac:dyDescent="0.25">
      <c r="A1524">
        <f>IF('Tree Inventory'!C1524="","",'Tree Inventory'!C1524)</f>
      </c>
      <c r="B1524">
        <f>IF('Tree Inventory'!C1524="","","Fruit Trees")</f>
      </c>
      <c r="C1524">
        <f>IF('Tree Inventory'!C1524="","",'Tree Inventory'!B1524)</f>
      </c>
      <c r="D1524">
        <f>IF('Tree Inventory'!C1524="","",'Tree Inventory'!E1524)</f>
      </c>
      <c r="E1524">
        <f>IF('Tree Inventory'!C1524="","",'Tree Inventory'!F1524)</f>
      </c>
      <c r="F1524">
        <f>IF('Tree Inventory'!C1524="","",'Tree Inventory'!G1524)</f>
      </c>
      <c r="G1524">
        <f>IF('Tree Inventory'!C1524="","",IF('Tree Inventory'!H1524="","",TEXT('Tree Inventory'!H1524,"yyyy-mm-dd")))</f>
      </c>
      <c r="H1524">
        <f>IF('Tree Inventory'!C1524="","",IF('Tree Inventory'!J1524="Active","active","needs-review"))</f>
      </c>
      <c r="I1524">
        <f>IF('Tree Inventory'!C1524="","",'Tree Inventory'!L1524)</f>
      </c>
      <c r="J1524">
        <f>IF('Tree Inventory'!C1524="","",'Tree Inventory'!D1524)</f>
      </c>
      <c r="K1524">
        <f>IF('Tree Inventory'!C1524="","",'Tree Inventory'!I1524)</f>
      </c>
      <c r="L1524">
        <f>IF('Tree Inventory'!C1524="","",'Tree Inventory'!A1524)</f>
      </c>
    </row>
    <row r="1525" spans="1:12" x14ac:dyDescent="0.25">
      <c r="A1525">
        <f>IF('Tree Inventory'!C1525="","",'Tree Inventory'!C1525)</f>
      </c>
      <c r="B1525">
        <f>IF('Tree Inventory'!C1525="","","Fruit Trees")</f>
      </c>
      <c r="C1525">
        <f>IF('Tree Inventory'!C1525="","",'Tree Inventory'!B1525)</f>
      </c>
      <c r="D1525">
        <f>IF('Tree Inventory'!C1525="","",'Tree Inventory'!E1525)</f>
      </c>
      <c r="E1525">
        <f>IF('Tree Inventory'!C1525="","",'Tree Inventory'!F1525)</f>
      </c>
      <c r="F1525">
        <f>IF('Tree Inventory'!C1525="","",'Tree Inventory'!G1525)</f>
      </c>
      <c r="G1525">
        <f>IF('Tree Inventory'!C1525="","",IF('Tree Inventory'!H1525="","",TEXT('Tree Inventory'!H1525,"yyyy-mm-dd")))</f>
      </c>
      <c r="H1525">
        <f>IF('Tree Inventory'!C1525="","",IF('Tree Inventory'!J1525="Active","active","needs-review"))</f>
      </c>
      <c r="I1525">
        <f>IF('Tree Inventory'!C1525="","",'Tree Inventory'!L1525)</f>
      </c>
      <c r="J1525">
        <f>IF('Tree Inventory'!C1525="","",'Tree Inventory'!D1525)</f>
      </c>
      <c r="K1525">
        <f>IF('Tree Inventory'!C1525="","",'Tree Inventory'!I1525)</f>
      </c>
      <c r="L1525">
        <f>IF('Tree Inventory'!C1525="","",'Tree Inventory'!A1525)</f>
      </c>
    </row>
    <row r="1526" spans="1:12" x14ac:dyDescent="0.25">
      <c r="A1526">
        <f>IF('Tree Inventory'!C1526="","",'Tree Inventory'!C1526)</f>
      </c>
      <c r="B1526">
        <f>IF('Tree Inventory'!C1526="","","Fruit Trees")</f>
      </c>
      <c r="C1526">
        <f>IF('Tree Inventory'!C1526="","",'Tree Inventory'!B1526)</f>
      </c>
      <c r="D1526">
        <f>IF('Tree Inventory'!C1526="","",'Tree Inventory'!E1526)</f>
      </c>
      <c r="E1526">
        <f>IF('Tree Inventory'!C1526="","",'Tree Inventory'!F1526)</f>
      </c>
      <c r="F1526">
        <f>IF('Tree Inventory'!C1526="","",'Tree Inventory'!G1526)</f>
      </c>
      <c r="G1526">
        <f>IF('Tree Inventory'!C1526="","",IF('Tree Inventory'!H1526="","",TEXT('Tree Inventory'!H1526,"yyyy-mm-dd")))</f>
      </c>
      <c r="H1526">
        <f>IF('Tree Inventory'!C1526="","",IF('Tree Inventory'!J1526="Active","active","needs-review"))</f>
      </c>
      <c r="I1526">
        <f>IF('Tree Inventory'!C1526="","",'Tree Inventory'!L1526)</f>
      </c>
      <c r="J1526">
        <f>IF('Tree Inventory'!C1526="","",'Tree Inventory'!D1526)</f>
      </c>
      <c r="K1526">
        <f>IF('Tree Inventory'!C1526="","",'Tree Inventory'!I1526)</f>
      </c>
      <c r="L1526">
        <f>IF('Tree Inventory'!C1526="","",'Tree Inventory'!A1526)</f>
      </c>
    </row>
    <row r="1527" spans="1:12" x14ac:dyDescent="0.25">
      <c r="A1527">
        <f>IF('Tree Inventory'!C1527="","",'Tree Inventory'!C1527)</f>
      </c>
      <c r="B1527">
        <f>IF('Tree Inventory'!C1527="","","Fruit Trees")</f>
      </c>
      <c r="C1527">
        <f>IF('Tree Inventory'!C1527="","",'Tree Inventory'!B1527)</f>
      </c>
      <c r="D1527">
        <f>IF('Tree Inventory'!C1527="","",'Tree Inventory'!E1527)</f>
      </c>
      <c r="E1527">
        <f>IF('Tree Inventory'!C1527="","",'Tree Inventory'!F1527)</f>
      </c>
      <c r="F1527">
        <f>IF('Tree Inventory'!C1527="","",'Tree Inventory'!G1527)</f>
      </c>
      <c r="G1527">
        <f>IF('Tree Inventory'!C1527="","",IF('Tree Inventory'!H1527="","",TEXT('Tree Inventory'!H1527,"yyyy-mm-dd")))</f>
      </c>
      <c r="H1527">
        <f>IF('Tree Inventory'!C1527="","",IF('Tree Inventory'!J1527="Active","active","needs-review"))</f>
      </c>
      <c r="I1527">
        <f>IF('Tree Inventory'!C1527="","",'Tree Inventory'!L1527)</f>
      </c>
      <c r="J1527">
        <f>IF('Tree Inventory'!C1527="","",'Tree Inventory'!D1527)</f>
      </c>
      <c r="K1527">
        <f>IF('Tree Inventory'!C1527="","",'Tree Inventory'!I1527)</f>
      </c>
      <c r="L1527">
        <f>IF('Tree Inventory'!C1527="","",'Tree Inventory'!A1527)</f>
      </c>
    </row>
    <row r="1528" spans="1:12" x14ac:dyDescent="0.25">
      <c r="A1528">
        <f>IF('Tree Inventory'!C1528="","",'Tree Inventory'!C1528)</f>
      </c>
      <c r="B1528">
        <f>IF('Tree Inventory'!C1528="","","Fruit Trees")</f>
      </c>
      <c r="C1528">
        <f>IF('Tree Inventory'!C1528="","",'Tree Inventory'!B1528)</f>
      </c>
      <c r="D1528">
        <f>IF('Tree Inventory'!C1528="","",'Tree Inventory'!E1528)</f>
      </c>
      <c r="E1528">
        <f>IF('Tree Inventory'!C1528="","",'Tree Inventory'!F1528)</f>
      </c>
      <c r="F1528">
        <f>IF('Tree Inventory'!C1528="","",'Tree Inventory'!G1528)</f>
      </c>
      <c r="G1528">
        <f>IF('Tree Inventory'!C1528="","",IF('Tree Inventory'!H1528="","",TEXT('Tree Inventory'!H1528,"yyyy-mm-dd")))</f>
      </c>
      <c r="H1528">
        <f>IF('Tree Inventory'!C1528="","",IF('Tree Inventory'!J1528="Active","active","needs-review"))</f>
      </c>
      <c r="I1528">
        <f>IF('Tree Inventory'!C1528="","",'Tree Inventory'!L1528)</f>
      </c>
      <c r="J1528">
        <f>IF('Tree Inventory'!C1528="","",'Tree Inventory'!D1528)</f>
      </c>
      <c r="K1528">
        <f>IF('Tree Inventory'!C1528="","",'Tree Inventory'!I1528)</f>
      </c>
      <c r="L1528">
        <f>IF('Tree Inventory'!C1528="","",'Tree Inventory'!A1528)</f>
      </c>
    </row>
    <row r="1529" spans="1:12" x14ac:dyDescent="0.25">
      <c r="A1529">
        <f>IF('Tree Inventory'!C1529="","",'Tree Inventory'!C1529)</f>
      </c>
      <c r="B1529">
        <f>IF('Tree Inventory'!C1529="","","Fruit Trees")</f>
      </c>
      <c r="C1529">
        <f>IF('Tree Inventory'!C1529="","",'Tree Inventory'!B1529)</f>
      </c>
      <c r="D1529">
        <f>IF('Tree Inventory'!C1529="","",'Tree Inventory'!E1529)</f>
      </c>
      <c r="E1529">
        <f>IF('Tree Inventory'!C1529="","",'Tree Inventory'!F1529)</f>
      </c>
      <c r="F1529">
        <f>IF('Tree Inventory'!C1529="","",'Tree Inventory'!G1529)</f>
      </c>
      <c r="G1529">
        <f>IF('Tree Inventory'!C1529="","",IF('Tree Inventory'!H1529="","",TEXT('Tree Inventory'!H1529,"yyyy-mm-dd")))</f>
      </c>
      <c r="H1529">
        <f>IF('Tree Inventory'!C1529="","",IF('Tree Inventory'!J1529="Active","active","needs-review"))</f>
      </c>
      <c r="I1529">
        <f>IF('Tree Inventory'!C1529="","",'Tree Inventory'!L1529)</f>
      </c>
      <c r="J1529">
        <f>IF('Tree Inventory'!C1529="","",'Tree Inventory'!D1529)</f>
      </c>
      <c r="K1529">
        <f>IF('Tree Inventory'!C1529="","",'Tree Inventory'!I1529)</f>
      </c>
      <c r="L1529">
        <f>IF('Tree Inventory'!C1529="","",'Tree Inventory'!A1529)</f>
      </c>
    </row>
    <row r="1530" spans="1:12" x14ac:dyDescent="0.25">
      <c r="A1530">
        <f>IF('Tree Inventory'!C1530="","",'Tree Inventory'!C1530)</f>
      </c>
      <c r="B1530">
        <f>IF('Tree Inventory'!C1530="","","Fruit Trees")</f>
      </c>
      <c r="C1530">
        <f>IF('Tree Inventory'!C1530="","",'Tree Inventory'!B1530)</f>
      </c>
      <c r="D1530">
        <f>IF('Tree Inventory'!C1530="","",'Tree Inventory'!E1530)</f>
      </c>
      <c r="E1530">
        <f>IF('Tree Inventory'!C1530="","",'Tree Inventory'!F1530)</f>
      </c>
      <c r="F1530">
        <f>IF('Tree Inventory'!C1530="","",'Tree Inventory'!G1530)</f>
      </c>
      <c r="G1530">
        <f>IF('Tree Inventory'!C1530="","",IF('Tree Inventory'!H1530="","",TEXT('Tree Inventory'!H1530,"yyyy-mm-dd")))</f>
      </c>
      <c r="H1530">
        <f>IF('Tree Inventory'!C1530="","",IF('Tree Inventory'!J1530="Active","active","needs-review"))</f>
      </c>
      <c r="I1530">
        <f>IF('Tree Inventory'!C1530="","",'Tree Inventory'!L1530)</f>
      </c>
      <c r="J1530">
        <f>IF('Tree Inventory'!C1530="","",'Tree Inventory'!D1530)</f>
      </c>
      <c r="K1530">
        <f>IF('Tree Inventory'!C1530="","",'Tree Inventory'!I1530)</f>
      </c>
      <c r="L1530">
        <f>IF('Tree Inventory'!C1530="","",'Tree Inventory'!A1530)</f>
      </c>
    </row>
    <row r="1531" spans="1:12" x14ac:dyDescent="0.25">
      <c r="A1531">
        <f>IF('Tree Inventory'!C1531="","",'Tree Inventory'!C1531)</f>
      </c>
      <c r="B1531">
        <f>IF('Tree Inventory'!C1531="","","Fruit Trees")</f>
      </c>
      <c r="C1531">
        <f>IF('Tree Inventory'!C1531="","",'Tree Inventory'!B1531)</f>
      </c>
      <c r="D1531">
        <f>IF('Tree Inventory'!C1531="","",'Tree Inventory'!E1531)</f>
      </c>
      <c r="E1531">
        <f>IF('Tree Inventory'!C1531="","",'Tree Inventory'!F1531)</f>
      </c>
      <c r="F1531">
        <f>IF('Tree Inventory'!C1531="","",'Tree Inventory'!G1531)</f>
      </c>
      <c r="G1531">
        <f>IF('Tree Inventory'!C1531="","",IF('Tree Inventory'!H1531="","",TEXT('Tree Inventory'!H1531,"yyyy-mm-dd")))</f>
      </c>
      <c r="H1531">
        <f>IF('Tree Inventory'!C1531="","",IF('Tree Inventory'!J1531="Active","active","needs-review"))</f>
      </c>
      <c r="I1531">
        <f>IF('Tree Inventory'!C1531="","",'Tree Inventory'!L1531)</f>
      </c>
      <c r="J1531">
        <f>IF('Tree Inventory'!C1531="","",'Tree Inventory'!D1531)</f>
      </c>
      <c r="K1531">
        <f>IF('Tree Inventory'!C1531="","",'Tree Inventory'!I1531)</f>
      </c>
      <c r="L1531">
        <f>IF('Tree Inventory'!C1531="","",'Tree Inventory'!A1531)</f>
      </c>
    </row>
    <row r="1532" spans="1:12" x14ac:dyDescent="0.25">
      <c r="A1532">
        <f>IF('Tree Inventory'!C1532="","",'Tree Inventory'!C1532)</f>
      </c>
      <c r="B1532">
        <f>IF('Tree Inventory'!C1532="","","Fruit Trees")</f>
      </c>
      <c r="C1532">
        <f>IF('Tree Inventory'!C1532="","",'Tree Inventory'!B1532)</f>
      </c>
      <c r="D1532">
        <f>IF('Tree Inventory'!C1532="","",'Tree Inventory'!E1532)</f>
      </c>
      <c r="E1532">
        <f>IF('Tree Inventory'!C1532="","",'Tree Inventory'!F1532)</f>
      </c>
      <c r="F1532">
        <f>IF('Tree Inventory'!C1532="","",'Tree Inventory'!G1532)</f>
      </c>
      <c r="G1532">
        <f>IF('Tree Inventory'!C1532="","",IF('Tree Inventory'!H1532="","",TEXT('Tree Inventory'!H1532,"yyyy-mm-dd")))</f>
      </c>
      <c r="H1532">
        <f>IF('Tree Inventory'!C1532="","",IF('Tree Inventory'!J1532="Active","active","needs-review"))</f>
      </c>
      <c r="I1532">
        <f>IF('Tree Inventory'!C1532="","",'Tree Inventory'!L1532)</f>
      </c>
      <c r="J1532">
        <f>IF('Tree Inventory'!C1532="","",'Tree Inventory'!D1532)</f>
      </c>
      <c r="K1532">
        <f>IF('Tree Inventory'!C1532="","",'Tree Inventory'!I1532)</f>
      </c>
      <c r="L1532">
        <f>IF('Tree Inventory'!C1532="","",'Tree Inventory'!A1532)</f>
      </c>
    </row>
    <row r="1533" spans="1:12" x14ac:dyDescent="0.25">
      <c r="A1533">
        <f>IF('Tree Inventory'!C1533="","",'Tree Inventory'!C1533)</f>
      </c>
      <c r="B1533">
        <f>IF('Tree Inventory'!C1533="","","Fruit Trees")</f>
      </c>
      <c r="C1533">
        <f>IF('Tree Inventory'!C1533="","",'Tree Inventory'!B1533)</f>
      </c>
      <c r="D1533">
        <f>IF('Tree Inventory'!C1533="","",'Tree Inventory'!E1533)</f>
      </c>
      <c r="E1533">
        <f>IF('Tree Inventory'!C1533="","",'Tree Inventory'!F1533)</f>
      </c>
      <c r="F1533">
        <f>IF('Tree Inventory'!C1533="","",'Tree Inventory'!G1533)</f>
      </c>
      <c r="G1533">
        <f>IF('Tree Inventory'!C1533="","",IF('Tree Inventory'!H1533="","",TEXT('Tree Inventory'!H1533,"yyyy-mm-dd")))</f>
      </c>
      <c r="H1533">
        <f>IF('Tree Inventory'!C1533="","",IF('Tree Inventory'!J1533="Active","active","needs-review"))</f>
      </c>
      <c r="I1533">
        <f>IF('Tree Inventory'!C1533="","",'Tree Inventory'!L1533)</f>
      </c>
      <c r="J1533">
        <f>IF('Tree Inventory'!C1533="","",'Tree Inventory'!D1533)</f>
      </c>
      <c r="K1533">
        <f>IF('Tree Inventory'!C1533="","",'Tree Inventory'!I1533)</f>
      </c>
      <c r="L1533">
        <f>IF('Tree Inventory'!C1533="","",'Tree Inventory'!A1533)</f>
      </c>
    </row>
    <row r="1534" spans="1:12" x14ac:dyDescent="0.25">
      <c r="A1534">
        <f>IF('Tree Inventory'!C1534="","",'Tree Inventory'!C1534)</f>
      </c>
      <c r="B1534">
        <f>IF('Tree Inventory'!C1534="","","Fruit Trees")</f>
      </c>
      <c r="C1534">
        <f>IF('Tree Inventory'!C1534="","",'Tree Inventory'!B1534)</f>
      </c>
      <c r="D1534">
        <f>IF('Tree Inventory'!C1534="","",'Tree Inventory'!E1534)</f>
      </c>
      <c r="E1534">
        <f>IF('Tree Inventory'!C1534="","",'Tree Inventory'!F1534)</f>
      </c>
      <c r="F1534">
        <f>IF('Tree Inventory'!C1534="","",'Tree Inventory'!G1534)</f>
      </c>
      <c r="G1534">
        <f>IF('Tree Inventory'!C1534="","",IF('Tree Inventory'!H1534="","",TEXT('Tree Inventory'!H1534,"yyyy-mm-dd")))</f>
      </c>
      <c r="H1534">
        <f>IF('Tree Inventory'!C1534="","",IF('Tree Inventory'!J1534="Active","active","needs-review"))</f>
      </c>
      <c r="I1534">
        <f>IF('Tree Inventory'!C1534="","",'Tree Inventory'!L1534)</f>
      </c>
      <c r="J1534">
        <f>IF('Tree Inventory'!C1534="","",'Tree Inventory'!D1534)</f>
      </c>
      <c r="K1534">
        <f>IF('Tree Inventory'!C1534="","",'Tree Inventory'!I1534)</f>
      </c>
      <c r="L1534">
        <f>IF('Tree Inventory'!C1534="","",'Tree Inventory'!A1534)</f>
      </c>
    </row>
    <row r="1535" spans="1:12" x14ac:dyDescent="0.25">
      <c r="A1535">
        <f>IF('Tree Inventory'!C1535="","",'Tree Inventory'!C1535)</f>
      </c>
      <c r="B1535">
        <f>IF('Tree Inventory'!C1535="","","Fruit Trees")</f>
      </c>
      <c r="C1535">
        <f>IF('Tree Inventory'!C1535="","",'Tree Inventory'!B1535)</f>
      </c>
      <c r="D1535">
        <f>IF('Tree Inventory'!C1535="","",'Tree Inventory'!E1535)</f>
      </c>
      <c r="E1535">
        <f>IF('Tree Inventory'!C1535="","",'Tree Inventory'!F1535)</f>
      </c>
      <c r="F1535">
        <f>IF('Tree Inventory'!C1535="","",'Tree Inventory'!G1535)</f>
      </c>
      <c r="G1535">
        <f>IF('Tree Inventory'!C1535="","",IF('Tree Inventory'!H1535="","",TEXT('Tree Inventory'!H1535,"yyyy-mm-dd")))</f>
      </c>
      <c r="H1535">
        <f>IF('Tree Inventory'!C1535="","",IF('Tree Inventory'!J1535="Active","active","needs-review"))</f>
      </c>
      <c r="I1535">
        <f>IF('Tree Inventory'!C1535="","",'Tree Inventory'!L1535)</f>
      </c>
      <c r="J1535">
        <f>IF('Tree Inventory'!C1535="","",'Tree Inventory'!D1535)</f>
      </c>
      <c r="K1535">
        <f>IF('Tree Inventory'!C1535="","",'Tree Inventory'!I1535)</f>
      </c>
      <c r="L1535">
        <f>IF('Tree Inventory'!C1535="","",'Tree Inventory'!A1535)</f>
      </c>
    </row>
    <row r="1536" spans="1:12" x14ac:dyDescent="0.25">
      <c r="A1536">
        <f>IF('Tree Inventory'!C1536="","",'Tree Inventory'!C1536)</f>
      </c>
      <c r="B1536">
        <f>IF('Tree Inventory'!C1536="","","Fruit Trees")</f>
      </c>
      <c r="C1536">
        <f>IF('Tree Inventory'!C1536="","",'Tree Inventory'!B1536)</f>
      </c>
      <c r="D1536">
        <f>IF('Tree Inventory'!C1536="","",'Tree Inventory'!E1536)</f>
      </c>
      <c r="E1536">
        <f>IF('Tree Inventory'!C1536="","",'Tree Inventory'!F1536)</f>
      </c>
      <c r="F1536">
        <f>IF('Tree Inventory'!C1536="","",'Tree Inventory'!G1536)</f>
      </c>
      <c r="G1536">
        <f>IF('Tree Inventory'!C1536="","",IF('Tree Inventory'!H1536="","",TEXT('Tree Inventory'!H1536,"yyyy-mm-dd")))</f>
      </c>
      <c r="H1536">
        <f>IF('Tree Inventory'!C1536="","",IF('Tree Inventory'!J1536="Active","active","needs-review"))</f>
      </c>
      <c r="I1536">
        <f>IF('Tree Inventory'!C1536="","",'Tree Inventory'!L1536)</f>
      </c>
      <c r="J1536">
        <f>IF('Tree Inventory'!C1536="","",'Tree Inventory'!D1536)</f>
      </c>
      <c r="K1536">
        <f>IF('Tree Inventory'!C1536="","",'Tree Inventory'!I1536)</f>
      </c>
      <c r="L1536">
        <f>IF('Tree Inventory'!C1536="","",'Tree Inventory'!A1536)</f>
      </c>
    </row>
    <row r="1537" spans="1:12" x14ac:dyDescent="0.25">
      <c r="A1537">
        <f>IF('Tree Inventory'!C1537="","",'Tree Inventory'!C1537)</f>
      </c>
      <c r="B1537">
        <f>IF('Tree Inventory'!C1537="","","Fruit Trees")</f>
      </c>
      <c r="C1537">
        <f>IF('Tree Inventory'!C1537="","",'Tree Inventory'!B1537)</f>
      </c>
      <c r="D1537">
        <f>IF('Tree Inventory'!C1537="","",'Tree Inventory'!E1537)</f>
      </c>
      <c r="E1537">
        <f>IF('Tree Inventory'!C1537="","",'Tree Inventory'!F1537)</f>
      </c>
      <c r="F1537">
        <f>IF('Tree Inventory'!C1537="","",'Tree Inventory'!G1537)</f>
      </c>
      <c r="G1537">
        <f>IF('Tree Inventory'!C1537="","",IF('Tree Inventory'!H1537="","",TEXT('Tree Inventory'!H1537,"yyyy-mm-dd")))</f>
      </c>
      <c r="H1537">
        <f>IF('Tree Inventory'!C1537="","",IF('Tree Inventory'!J1537="Active","active","needs-review"))</f>
      </c>
      <c r="I1537">
        <f>IF('Tree Inventory'!C1537="","",'Tree Inventory'!L1537)</f>
      </c>
      <c r="J1537">
        <f>IF('Tree Inventory'!C1537="","",'Tree Inventory'!D1537)</f>
      </c>
      <c r="K1537">
        <f>IF('Tree Inventory'!C1537="","",'Tree Inventory'!I1537)</f>
      </c>
      <c r="L1537">
        <f>IF('Tree Inventory'!C1537="","",'Tree Inventory'!A1537)</f>
      </c>
    </row>
    <row r="1538" spans="1:12" x14ac:dyDescent="0.25">
      <c r="A1538">
        <f>IF('Tree Inventory'!C1538="","",'Tree Inventory'!C1538)</f>
      </c>
      <c r="B1538">
        <f>IF('Tree Inventory'!C1538="","","Fruit Trees")</f>
      </c>
      <c r="C1538">
        <f>IF('Tree Inventory'!C1538="","",'Tree Inventory'!B1538)</f>
      </c>
      <c r="D1538">
        <f>IF('Tree Inventory'!C1538="","",'Tree Inventory'!E1538)</f>
      </c>
      <c r="E1538">
        <f>IF('Tree Inventory'!C1538="","",'Tree Inventory'!F1538)</f>
      </c>
      <c r="F1538">
        <f>IF('Tree Inventory'!C1538="","",'Tree Inventory'!G1538)</f>
      </c>
      <c r="G1538">
        <f>IF('Tree Inventory'!C1538="","",IF('Tree Inventory'!H1538="","",TEXT('Tree Inventory'!H1538,"yyyy-mm-dd")))</f>
      </c>
      <c r="H1538">
        <f>IF('Tree Inventory'!C1538="","",IF('Tree Inventory'!J1538="Active","active","needs-review"))</f>
      </c>
      <c r="I1538">
        <f>IF('Tree Inventory'!C1538="","",'Tree Inventory'!L1538)</f>
      </c>
      <c r="J1538">
        <f>IF('Tree Inventory'!C1538="","",'Tree Inventory'!D1538)</f>
      </c>
      <c r="K1538">
        <f>IF('Tree Inventory'!C1538="","",'Tree Inventory'!I1538)</f>
      </c>
      <c r="L1538">
        <f>IF('Tree Inventory'!C1538="","",'Tree Inventory'!A1538)</f>
      </c>
    </row>
    <row r="1539" spans="1:12" x14ac:dyDescent="0.25">
      <c r="A1539">
        <f>IF('Tree Inventory'!C1539="","",'Tree Inventory'!C1539)</f>
      </c>
      <c r="B1539">
        <f>IF('Tree Inventory'!C1539="","","Fruit Trees")</f>
      </c>
      <c r="C1539">
        <f>IF('Tree Inventory'!C1539="","",'Tree Inventory'!B1539)</f>
      </c>
      <c r="D1539">
        <f>IF('Tree Inventory'!C1539="","",'Tree Inventory'!E1539)</f>
      </c>
      <c r="E1539">
        <f>IF('Tree Inventory'!C1539="","",'Tree Inventory'!F1539)</f>
      </c>
      <c r="F1539">
        <f>IF('Tree Inventory'!C1539="","",'Tree Inventory'!G1539)</f>
      </c>
      <c r="G1539">
        <f>IF('Tree Inventory'!C1539="","",IF('Tree Inventory'!H1539="","",TEXT('Tree Inventory'!H1539,"yyyy-mm-dd")))</f>
      </c>
      <c r="H1539">
        <f>IF('Tree Inventory'!C1539="","",IF('Tree Inventory'!J1539="Active","active","needs-review"))</f>
      </c>
      <c r="I1539">
        <f>IF('Tree Inventory'!C1539="","",'Tree Inventory'!L1539)</f>
      </c>
      <c r="J1539">
        <f>IF('Tree Inventory'!C1539="","",'Tree Inventory'!D1539)</f>
      </c>
      <c r="K1539">
        <f>IF('Tree Inventory'!C1539="","",'Tree Inventory'!I1539)</f>
      </c>
      <c r="L1539">
        <f>IF('Tree Inventory'!C1539="","",'Tree Inventory'!A1539)</f>
      </c>
    </row>
    <row r="1540" spans="1:12" x14ac:dyDescent="0.25">
      <c r="A1540">
        <f>IF('Tree Inventory'!C1540="","",'Tree Inventory'!C1540)</f>
      </c>
      <c r="B1540">
        <f>IF('Tree Inventory'!C1540="","","Fruit Trees")</f>
      </c>
      <c r="C1540">
        <f>IF('Tree Inventory'!C1540="","",'Tree Inventory'!B1540)</f>
      </c>
      <c r="D1540">
        <f>IF('Tree Inventory'!C1540="","",'Tree Inventory'!E1540)</f>
      </c>
      <c r="E1540">
        <f>IF('Tree Inventory'!C1540="","",'Tree Inventory'!F1540)</f>
      </c>
      <c r="F1540">
        <f>IF('Tree Inventory'!C1540="","",'Tree Inventory'!G1540)</f>
      </c>
      <c r="G1540">
        <f>IF('Tree Inventory'!C1540="","",IF('Tree Inventory'!H1540="","",TEXT('Tree Inventory'!H1540,"yyyy-mm-dd")))</f>
      </c>
      <c r="H1540">
        <f>IF('Tree Inventory'!C1540="","",IF('Tree Inventory'!J1540="Active","active","needs-review"))</f>
      </c>
      <c r="I1540">
        <f>IF('Tree Inventory'!C1540="","",'Tree Inventory'!L1540)</f>
      </c>
      <c r="J1540">
        <f>IF('Tree Inventory'!C1540="","",'Tree Inventory'!D1540)</f>
      </c>
      <c r="K1540">
        <f>IF('Tree Inventory'!C1540="","",'Tree Inventory'!I1540)</f>
      </c>
      <c r="L1540">
        <f>IF('Tree Inventory'!C1540="","",'Tree Inventory'!A1540)</f>
      </c>
    </row>
    <row r="1541" spans="1:12" x14ac:dyDescent="0.25">
      <c r="A1541">
        <f>IF('Tree Inventory'!C1541="","",'Tree Inventory'!C1541)</f>
      </c>
      <c r="B1541">
        <f>IF('Tree Inventory'!C1541="","","Fruit Trees")</f>
      </c>
      <c r="C1541">
        <f>IF('Tree Inventory'!C1541="","",'Tree Inventory'!B1541)</f>
      </c>
      <c r="D1541">
        <f>IF('Tree Inventory'!C1541="","",'Tree Inventory'!E1541)</f>
      </c>
      <c r="E1541">
        <f>IF('Tree Inventory'!C1541="","",'Tree Inventory'!F1541)</f>
      </c>
      <c r="F1541">
        <f>IF('Tree Inventory'!C1541="","",'Tree Inventory'!G1541)</f>
      </c>
      <c r="G1541">
        <f>IF('Tree Inventory'!C1541="","",IF('Tree Inventory'!H1541="","",TEXT('Tree Inventory'!H1541,"yyyy-mm-dd")))</f>
      </c>
      <c r="H1541">
        <f>IF('Tree Inventory'!C1541="","",IF('Tree Inventory'!J1541="Active","active","needs-review"))</f>
      </c>
      <c r="I1541">
        <f>IF('Tree Inventory'!C1541="","",'Tree Inventory'!L1541)</f>
      </c>
      <c r="J1541">
        <f>IF('Tree Inventory'!C1541="","",'Tree Inventory'!D1541)</f>
      </c>
      <c r="K1541">
        <f>IF('Tree Inventory'!C1541="","",'Tree Inventory'!I1541)</f>
      </c>
      <c r="L1541">
        <f>IF('Tree Inventory'!C1541="","",'Tree Inventory'!A1541)</f>
      </c>
    </row>
    <row r="1542" spans="1:12" x14ac:dyDescent="0.25">
      <c r="A1542">
        <f>IF('Tree Inventory'!C1542="","",'Tree Inventory'!C1542)</f>
      </c>
      <c r="B1542">
        <f>IF('Tree Inventory'!C1542="","","Fruit Trees")</f>
      </c>
      <c r="C1542">
        <f>IF('Tree Inventory'!C1542="","",'Tree Inventory'!B1542)</f>
      </c>
      <c r="D1542">
        <f>IF('Tree Inventory'!C1542="","",'Tree Inventory'!E1542)</f>
      </c>
      <c r="E1542">
        <f>IF('Tree Inventory'!C1542="","",'Tree Inventory'!F1542)</f>
      </c>
      <c r="F1542">
        <f>IF('Tree Inventory'!C1542="","",'Tree Inventory'!G1542)</f>
      </c>
      <c r="G1542">
        <f>IF('Tree Inventory'!C1542="","",IF('Tree Inventory'!H1542="","",TEXT('Tree Inventory'!H1542,"yyyy-mm-dd")))</f>
      </c>
      <c r="H1542">
        <f>IF('Tree Inventory'!C1542="","",IF('Tree Inventory'!J1542="Active","active","needs-review"))</f>
      </c>
      <c r="I1542">
        <f>IF('Tree Inventory'!C1542="","",'Tree Inventory'!L1542)</f>
      </c>
      <c r="J1542">
        <f>IF('Tree Inventory'!C1542="","",'Tree Inventory'!D1542)</f>
      </c>
      <c r="K1542">
        <f>IF('Tree Inventory'!C1542="","",'Tree Inventory'!I1542)</f>
      </c>
      <c r="L1542">
        <f>IF('Tree Inventory'!C1542="","",'Tree Inventory'!A1542)</f>
      </c>
    </row>
    <row r="1543" spans="1:12" x14ac:dyDescent="0.25">
      <c r="A1543">
        <f>IF('Tree Inventory'!C1543="","",'Tree Inventory'!C1543)</f>
      </c>
      <c r="B1543">
        <f>IF('Tree Inventory'!C1543="","","Fruit Trees")</f>
      </c>
      <c r="C1543">
        <f>IF('Tree Inventory'!C1543="","",'Tree Inventory'!B1543)</f>
      </c>
      <c r="D1543">
        <f>IF('Tree Inventory'!C1543="","",'Tree Inventory'!E1543)</f>
      </c>
      <c r="E1543">
        <f>IF('Tree Inventory'!C1543="","",'Tree Inventory'!F1543)</f>
      </c>
      <c r="F1543">
        <f>IF('Tree Inventory'!C1543="","",'Tree Inventory'!G1543)</f>
      </c>
      <c r="G1543">
        <f>IF('Tree Inventory'!C1543="","",IF('Tree Inventory'!H1543="","",TEXT('Tree Inventory'!H1543,"yyyy-mm-dd")))</f>
      </c>
      <c r="H1543">
        <f>IF('Tree Inventory'!C1543="","",IF('Tree Inventory'!J1543="Active","active","needs-review"))</f>
      </c>
      <c r="I1543">
        <f>IF('Tree Inventory'!C1543="","",'Tree Inventory'!L1543)</f>
      </c>
      <c r="J1543">
        <f>IF('Tree Inventory'!C1543="","",'Tree Inventory'!D1543)</f>
      </c>
      <c r="K1543">
        <f>IF('Tree Inventory'!C1543="","",'Tree Inventory'!I1543)</f>
      </c>
      <c r="L1543">
        <f>IF('Tree Inventory'!C1543="","",'Tree Inventory'!A1543)</f>
      </c>
    </row>
    <row r="1544" spans="1:12" x14ac:dyDescent="0.25">
      <c r="A1544">
        <f>IF('Tree Inventory'!C1544="","",'Tree Inventory'!C1544)</f>
      </c>
      <c r="B1544">
        <f>IF('Tree Inventory'!C1544="","","Fruit Trees")</f>
      </c>
      <c r="C1544">
        <f>IF('Tree Inventory'!C1544="","",'Tree Inventory'!B1544)</f>
      </c>
      <c r="D1544">
        <f>IF('Tree Inventory'!C1544="","",'Tree Inventory'!E1544)</f>
      </c>
      <c r="E1544">
        <f>IF('Tree Inventory'!C1544="","",'Tree Inventory'!F1544)</f>
      </c>
      <c r="F1544">
        <f>IF('Tree Inventory'!C1544="","",'Tree Inventory'!G1544)</f>
      </c>
      <c r="G1544">
        <f>IF('Tree Inventory'!C1544="","",IF('Tree Inventory'!H1544="","",TEXT('Tree Inventory'!H1544,"yyyy-mm-dd")))</f>
      </c>
      <c r="H1544">
        <f>IF('Tree Inventory'!C1544="","",IF('Tree Inventory'!J1544="Active","active","needs-review"))</f>
      </c>
      <c r="I1544">
        <f>IF('Tree Inventory'!C1544="","",'Tree Inventory'!L1544)</f>
      </c>
      <c r="J1544">
        <f>IF('Tree Inventory'!C1544="","",'Tree Inventory'!D1544)</f>
      </c>
      <c r="K1544">
        <f>IF('Tree Inventory'!C1544="","",'Tree Inventory'!I1544)</f>
      </c>
      <c r="L1544">
        <f>IF('Tree Inventory'!C1544="","",'Tree Inventory'!A1544)</f>
      </c>
    </row>
    <row r="1545" spans="1:12" x14ac:dyDescent="0.25">
      <c r="A1545">
        <f>IF('Tree Inventory'!C1545="","",'Tree Inventory'!C1545)</f>
      </c>
      <c r="B1545">
        <f>IF('Tree Inventory'!C1545="","","Fruit Trees")</f>
      </c>
      <c r="C1545">
        <f>IF('Tree Inventory'!C1545="","",'Tree Inventory'!B1545)</f>
      </c>
      <c r="D1545">
        <f>IF('Tree Inventory'!C1545="","",'Tree Inventory'!E1545)</f>
      </c>
      <c r="E1545">
        <f>IF('Tree Inventory'!C1545="","",'Tree Inventory'!F1545)</f>
      </c>
      <c r="F1545">
        <f>IF('Tree Inventory'!C1545="","",'Tree Inventory'!G1545)</f>
      </c>
      <c r="G1545">
        <f>IF('Tree Inventory'!C1545="","",IF('Tree Inventory'!H1545="","",TEXT('Tree Inventory'!H1545,"yyyy-mm-dd")))</f>
      </c>
      <c r="H1545">
        <f>IF('Tree Inventory'!C1545="","",IF('Tree Inventory'!J1545="Active","active","needs-review"))</f>
      </c>
      <c r="I1545">
        <f>IF('Tree Inventory'!C1545="","",'Tree Inventory'!L1545)</f>
      </c>
      <c r="J1545">
        <f>IF('Tree Inventory'!C1545="","",'Tree Inventory'!D1545)</f>
      </c>
      <c r="K1545">
        <f>IF('Tree Inventory'!C1545="","",'Tree Inventory'!I1545)</f>
      </c>
      <c r="L1545">
        <f>IF('Tree Inventory'!C1545="","",'Tree Inventory'!A1545)</f>
      </c>
    </row>
    <row r="1546" spans="1:12" x14ac:dyDescent="0.25">
      <c r="A1546">
        <f>IF('Tree Inventory'!C1546="","",'Tree Inventory'!C1546)</f>
      </c>
      <c r="B1546">
        <f>IF('Tree Inventory'!C1546="","","Fruit Trees")</f>
      </c>
      <c r="C1546">
        <f>IF('Tree Inventory'!C1546="","",'Tree Inventory'!B1546)</f>
      </c>
      <c r="D1546">
        <f>IF('Tree Inventory'!C1546="","",'Tree Inventory'!E1546)</f>
      </c>
      <c r="E1546">
        <f>IF('Tree Inventory'!C1546="","",'Tree Inventory'!F1546)</f>
      </c>
      <c r="F1546">
        <f>IF('Tree Inventory'!C1546="","",'Tree Inventory'!G1546)</f>
      </c>
      <c r="G1546">
        <f>IF('Tree Inventory'!C1546="","",IF('Tree Inventory'!H1546="","",TEXT('Tree Inventory'!H1546,"yyyy-mm-dd")))</f>
      </c>
      <c r="H1546">
        <f>IF('Tree Inventory'!C1546="","",IF('Tree Inventory'!J1546="Active","active","needs-review"))</f>
      </c>
      <c r="I1546">
        <f>IF('Tree Inventory'!C1546="","",'Tree Inventory'!L1546)</f>
      </c>
      <c r="J1546">
        <f>IF('Tree Inventory'!C1546="","",'Tree Inventory'!D1546)</f>
      </c>
      <c r="K1546">
        <f>IF('Tree Inventory'!C1546="","",'Tree Inventory'!I1546)</f>
      </c>
      <c r="L1546">
        <f>IF('Tree Inventory'!C1546="","",'Tree Inventory'!A1546)</f>
      </c>
    </row>
    <row r="1547" spans="1:12" x14ac:dyDescent="0.25">
      <c r="A1547">
        <f>IF('Tree Inventory'!C1547="","",'Tree Inventory'!C1547)</f>
      </c>
      <c r="B1547">
        <f>IF('Tree Inventory'!C1547="","","Fruit Trees")</f>
      </c>
      <c r="C1547">
        <f>IF('Tree Inventory'!C1547="","",'Tree Inventory'!B1547)</f>
      </c>
      <c r="D1547">
        <f>IF('Tree Inventory'!C1547="","",'Tree Inventory'!E1547)</f>
      </c>
      <c r="E1547">
        <f>IF('Tree Inventory'!C1547="","",'Tree Inventory'!F1547)</f>
      </c>
      <c r="F1547">
        <f>IF('Tree Inventory'!C1547="","",'Tree Inventory'!G1547)</f>
      </c>
      <c r="G1547">
        <f>IF('Tree Inventory'!C1547="","",IF('Tree Inventory'!H1547="","",TEXT('Tree Inventory'!H1547,"yyyy-mm-dd")))</f>
      </c>
      <c r="H1547">
        <f>IF('Tree Inventory'!C1547="","",IF('Tree Inventory'!J1547="Active","active","needs-review"))</f>
      </c>
      <c r="I1547">
        <f>IF('Tree Inventory'!C1547="","",'Tree Inventory'!L1547)</f>
      </c>
      <c r="J1547">
        <f>IF('Tree Inventory'!C1547="","",'Tree Inventory'!D1547)</f>
      </c>
      <c r="K1547">
        <f>IF('Tree Inventory'!C1547="","",'Tree Inventory'!I1547)</f>
      </c>
      <c r="L1547">
        <f>IF('Tree Inventory'!C1547="","",'Tree Inventory'!A1547)</f>
      </c>
    </row>
    <row r="1548" spans="1:12" x14ac:dyDescent="0.25">
      <c r="A1548">
        <f>IF('Tree Inventory'!C1548="","",'Tree Inventory'!C1548)</f>
      </c>
      <c r="B1548">
        <f>IF('Tree Inventory'!C1548="","","Fruit Trees")</f>
      </c>
      <c r="C1548">
        <f>IF('Tree Inventory'!C1548="","",'Tree Inventory'!B1548)</f>
      </c>
      <c r="D1548">
        <f>IF('Tree Inventory'!C1548="","",'Tree Inventory'!E1548)</f>
      </c>
      <c r="E1548">
        <f>IF('Tree Inventory'!C1548="","",'Tree Inventory'!F1548)</f>
      </c>
      <c r="F1548">
        <f>IF('Tree Inventory'!C1548="","",'Tree Inventory'!G1548)</f>
      </c>
      <c r="G1548">
        <f>IF('Tree Inventory'!C1548="","",IF('Tree Inventory'!H1548="","",TEXT('Tree Inventory'!H1548,"yyyy-mm-dd")))</f>
      </c>
      <c r="H1548">
        <f>IF('Tree Inventory'!C1548="","",IF('Tree Inventory'!J1548="Active","active","needs-review"))</f>
      </c>
      <c r="I1548">
        <f>IF('Tree Inventory'!C1548="","",'Tree Inventory'!L1548)</f>
      </c>
      <c r="J1548">
        <f>IF('Tree Inventory'!C1548="","",'Tree Inventory'!D1548)</f>
      </c>
      <c r="K1548">
        <f>IF('Tree Inventory'!C1548="","",'Tree Inventory'!I1548)</f>
      </c>
      <c r="L1548">
        <f>IF('Tree Inventory'!C1548="","",'Tree Inventory'!A1548)</f>
      </c>
    </row>
    <row r="1549" spans="1:12" x14ac:dyDescent="0.25">
      <c r="A1549">
        <f>IF('Tree Inventory'!C1549="","",'Tree Inventory'!C1549)</f>
      </c>
      <c r="B1549">
        <f>IF('Tree Inventory'!C1549="","","Fruit Trees")</f>
      </c>
      <c r="C1549">
        <f>IF('Tree Inventory'!C1549="","",'Tree Inventory'!B1549)</f>
      </c>
      <c r="D1549">
        <f>IF('Tree Inventory'!C1549="","",'Tree Inventory'!E1549)</f>
      </c>
      <c r="E1549">
        <f>IF('Tree Inventory'!C1549="","",'Tree Inventory'!F1549)</f>
      </c>
      <c r="F1549">
        <f>IF('Tree Inventory'!C1549="","",'Tree Inventory'!G1549)</f>
      </c>
      <c r="G1549">
        <f>IF('Tree Inventory'!C1549="","",IF('Tree Inventory'!H1549="","",TEXT('Tree Inventory'!H1549,"yyyy-mm-dd")))</f>
      </c>
      <c r="H1549">
        <f>IF('Tree Inventory'!C1549="","",IF('Tree Inventory'!J1549="Active","active","needs-review"))</f>
      </c>
      <c r="I1549">
        <f>IF('Tree Inventory'!C1549="","",'Tree Inventory'!L1549)</f>
      </c>
      <c r="J1549">
        <f>IF('Tree Inventory'!C1549="","",'Tree Inventory'!D1549)</f>
      </c>
      <c r="K1549">
        <f>IF('Tree Inventory'!C1549="","",'Tree Inventory'!I1549)</f>
      </c>
      <c r="L1549">
        <f>IF('Tree Inventory'!C1549="","",'Tree Inventory'!A1549)</f>
      </c>
    </row>
    <row r="1550" spans="1:12" x14ac:dyDescent="0.25">
      <c r="A1550">
        <f>IF('Tree Inventory'!C1550="","",'Tree Inventory'!C1550)</f>
      </c>
      <c r="B1550">
        <f>IF('Tree Inventory'!C1550="","","Fruit Trees")</f>
      </c>
      <c r="C1550">
        <f>IF('Tree Inventory'!C1550="","",'Tree Inventory'!B1550)</f>
      </c>
      <c r="D1550">
        <f>IF('Tree Inventory'!C1550="","",'Tree Inventory'!E1550)</f>
      </c>
      <c r="E1550">
        <f>IF('Tree Inventory'!C1550="","",'Tree Inventory'!F1550)</f>
      </c>
      <c r="F1550">
        <f>IF('Tree Inventory'!C1550="","",'Tree Inventory'!G1550)</f>
      </c>
      <c r="G1550">
        <f>IF('Tree Inventory'!C1550="","",IF('Tree Inventory'!H1550="","",TEXT('Tree Inventory'!H1550,"yyyy-mm-dd")))</f>
      </c>
      <c r="H1550">
        <f>IF('Tree Inventory'!C1550="","",IF('Tree Inventory'!J1550="Active","active","needs-review"))</f>
      </c>
      <c r="I1550">
        <f>IF('Tree Inventory'!C1550="","",'Tree Inventory'!L1550)</f>
      </c>
      <c r="J1550">
        <f>IF('Tree Inventory'!C1550="","",'Tree Inventory'!D1550)</f>
      </c>
      <c r="K1550">
        <f>IF('Tree Inventory'!C1550="","",'Tree Inventory'!I1550)</f>
      </c>
      <c r="L1550">
        <f>IF('Tree Inventory'!C1550="","",'Tree Inventory'!A1550)</f>
      </c>
    </row>
    <row r="1551" spans="1:12" x14ac:dyDescent="0.25">
      <c r="A1551">
        <f>IF('Tree Inventory'!C1551="","",'Tree Inventory'!C1551)</f>
      </c>
      <c r="B1551">
        <f>IF('Tree Inventory'!C1551="","","Fruit Trees")</f>
      </c>
      <c r="C1551">
        <f>IF('Tree Inventory'!C1551="","",'Tree Inventory'!B1551)</f>
      </c>
      <c r="D1551">
        <f>IF('Tree Inventory'!C1551="","",'Tree Inventory'!E1551)</f>
      </c>
      <c r="E1551">
        <f>IF('Tree Inventory'!C1551="","",'Tree Inventory'!F1551)</f>
      </c>
      <c r="F1551">
        <f>IF('Tree Inventory'!C1551="","",'Tree Inventory'!G1551)</f>
      </c>
      <c r="G1551">
        <f>IF('Tree Inventory'!C1551="","",IF('Tree Inventory'!H1551="","",TEXT('Tree Inventory'!H1551,"yyyy-mm-dd")))</f>
      </c>
      <c r="H1551">
        <f>IF('Tree Inventory'!C1551="","",IF('Tree Inventory'!J1551="Active","active","needs-review"))</f>
      </c>
      <c r="I1551">
        <f>IF('Tree Inventory'!C1551="","",'Tree Inventory'!L1551)</f>
      </c>
      <c r="J1551">
        <f>IF('Tree Inventory'!C1551="","",'Tree Inventory'!D1551)</f>
      </c>
      <c r="K1551">
        <f>IF('Tree Inventory'!C1551="","",'Tree Inventory'!I1551)</f>
      </c>
      <c r="L1551">
        <f>IF('Tree Inventory'!C1551="","",'Tree Inventory'!A1551)</f>
      </c>
    </row>
    <row r="1552" spans="1:12" x14ac:dyDescent="0.25">
      <c r="A1552">
        <f>IF('Tree Inventory'!C1552="","",'Tree Inventory'!C1552)</f>
      </c>
      <c r="B1552">
        <f>IF('Tree Inventory'!C1552="","","Fruit Trees")</f>
      </c>
      <c r="C1552">
        <f>IF('Tree Inventory'!C1552="","",'Tree Inventory'!B1552)</f>
      </c>
      <c r="D1552">
        <f>IF('Tree Inventory'!C1552="","",'Tree Inventory'!E1552)</f>
      </c>
      <c r="E1552">
        <f>IF('Tree Inventory'!C1552="","",'Tree Inventory'!F1552)</f>
      </c>
      <c r="F1552">
        <f>IF('Tree Inventory'!C1552="","",'Tree Inventory'!G1552)</f>
      </c>
      <c r="G1552">
        <f>IF('Tree Inventory'!C1552="","",IF('Tree Inventory'!H1552="","",TEXT('Tree Inventory'!H1552,"yyyy-mm-dd")))</f>
      </c>
      <c r="H1552">
        <f>IF('Tree Inventory'!C1552="","",IF('Tree Inventory'!J1552="Active","active","needs-review"))</f>
      </c>
      <c r="I1552">
        <f>IF('Tree Inventory'!C1552="","",'Tree Inventory'!L1552)</f>
      </c>
      <c r="J1552">
        <f>IF('Tree Inventory'!C1552="","",'Tree Inventory'!D1552)</f>
      </c>
      <c r="K1552">
        <f>IF('Tree Inventory'!C1552="","",'Tree Inventory'!I1552)</f>
      </c>
      <c r="L1552">
        <f>IF('Tree Inventory'!C1552="","",'Tree Inventory'!A1552)</f>
      </c>
    </row>
    <row r="1553" spans="1:12" x14ac:dyDescent="0.25">
      <c r="A1553">
        <f>IF('Tree Inventory'!C1553="","",'Tree Inventory'!C1553)</f>
      </c>
      <c r="B1553">
        <f>IF('Tree Inventory'!C1553="","","Fruit Trees")</f>
      </c>
      <c r="C1553">
        <f>IF('Tree Inventory'!C1553="","",'Tree Inventory'!B1553)</f>
      </c>
      <c r="D1553">
        <f>IF('Tree Inventory'!C1553="","",'Tree Inventory'!E1553)</f>
      </c>
      <c r="E1553">
        <f>IF('Tree Inventory'!C1553="","",'Tree Inventory'!F1553)</f>
      </c>
      <c r="F1553">
        <f>IF('Tree Inventory'!C1553="","",'Tree Inventory'!G1553)</f>
      </c>
      <c r="G1553">
        <f>IF('Tree Inventory'!C1553="","",IF('Tree Inventory'!H1553="","",TEXT('Tree Inventory'!H1553,"yyyy-mm-dd")))</f>
      </c>
      <c r="H1553">
        <f>IF('Tree Inventory'!C1553="","",IF('Tree Inventory'!J1553="Active","active","needs-review"))</f>
      </c>
      <c r="I1553">
        <f>IF('Tree Inventory'!C1553="","",'Tree Inventory'!L1553)</f>
      </c>
      <c r="J1553">
        <f>IF('Tree Inventory'!C1553="","",'Tree Inventory'!D1553)</f>
      </c>
      <c r="K1553">
        <f>IF('Tree Inventory'!C1553="","",'Tree Inventory'!I1553)</f>
      </c>
      <c r="L1553">
        <f>IF('Tree Inventory'!C1553="","",'Tree Inventory'!A1553)</f>
      </c>
    </row>
    <row r="1554" spans="1:12" x14ac:dyDescent="0.25">
      <c r="A1554">
        <f>IF('Tree Inventory'!C1554="","",'Tree Inventory'!C1554)</f>
      </c>
      <c r="B1554">
        <f>IF('Tree Inventory'!C1554="","","Fruit Trees")</f>
      </c>
      <c r="C1554">
        <f>IF('Tree Inventory'!C1554="","",'Tree Inventory'!B1554)</f>
      </c>
      <c r="D1554">
        <f>IF('Tree Inventory'!C1554="","",'Tree Inventory'!E1554)</f>
      </c>
      <c r="E1554">
        <f>IF('Tree Inventory'!C1554="","",'Tree Inventory'!F1554)</f>
      </c>
      <c r="F1554">
        <f>IF('Tree Inventory'!C1554="","",'Tree Inventory'!G1554)</f>
      </c>
      <c r="G1554">
        <f>IF('Tree Inventory'!C1554="","",IF('Tree Inventory'!H1554="","",TEXT('Tree Inventory'!H1554,"yyyy-mm-dd")))</f>
      </c>
      <c r="H1554">
        <f>IF('Tree Inventory'!C1554="","",IF('Tree Inventory'!J1554="Active","active","needs-review"))</f>
      </c>
      <c r="I1554">
        <f>IF('Tree Inventory'!C1554="","",'Tree Inventory'!L1554)</f>
      </c>
      <c r="J1554">
        <f>IF('Tree Inventory'!C1554="","",'Tree Inventory'!D1554)</f>
      </c>
      <c r="K1554">
        <f>IF('Tree Inventory'!C1554="","",'Tree Inventory'!I1554)</f>
      </c>
      <c r="L1554">
        <f>IF('Tree Inventory'!C1554="","",'Tree Inventory'!A1554)</f>
      </c>
    </row>
    <row r="1555" spans="1:12" x14ac:dyDescent="0.25">
      <c r="A1555">
        <f>IF('Tree Inventory'!C1555="","",'Tree Inventory'!C1555)</f>
      </c>
      <c r="B1555">
        <f>IF('Tree Inventory'!C1555="","","Fruit Trees")</f>
      </c>
      <c r="C1555">
        <f>IF('Tree Inventory'!C1555="","",'Tree Inventory'!B1555)</f>
      </c>
      <c r="D1555">
        <f>IF('Tree Inventory'!C1555="","",'Tree Inventory'!E1555)</f>
      </c>
      <c r="E1555">
        <f>IF('Tree Inventory'!C1555="","",'Tree Inventory'!F1555)</f>
      </c>
      <c r="F1555">
        <f>IF('Tree Inventory'!C1555="","",'Tree Inventory'!G1555)</f>
      </c>
      <c r="G1555">
        <f>IF('Tree Inventory'!C1555="","",IF('Tree Inventory'!H1555="","",TEXT('Tree Inventory'!H1555,"yyyy-mm-dd")))</f>
      </c>
      <c r="H1555">
        <f>IF('Tree Inventory'!C1555="","",IF('Tree Inventory'!J1555="Active","active","needs-review"))</f>
      </c>
      <c r="I1555">
        <f>IF('Tree Inventory'!C1555="","",'Tree Inventory'!L1555)</f>
      </c>
      <c r="J1555">
        <f>IF('Tree Inventory'!C1555="","",'Tree Inventory'!D1555)</f>
      </c>
      <c r="K1555">
        <f>IF('Tree Inventory'!C1555="","",'Tree Inventory'!I1555)</f>
      </c>
      <c r="L1555">
        <f>IF('Tree Inventory'!C1555="","",'Tree Inventory'!A1555)</f>
      </c>
    </row>
    <row r="1556" spans="1:12" x14ac:dyDescent="0.25">
      <c r="A1556">
        <f>IF('Tree Inventory'!C1556="","",'Tree Inventory'!C1556)</f>
      </c>
      <c r="B1556">
        <f>IF('Tree Inventory'!C1556="","","Fruit Trees")</f>
      </c>
      <c r="C1556">
        <f>IF('Tree Inventory'!C1556="","",'Tree Inventory'!B1556)</f>
      </c>
      <c r="D1556">
        <f>IF('Tree Inventory'!C1556="","",'Tree Inventory'!E1556)</f>
      </c>
      <c r="E1556">
        <f>IF('Tree Inventory'!C1556="","",'Tree Inventory'!F1556)</f>
      </c>
      <c r="F1556">
        <f>IF('Tree Inventory'!C1556="","",'Tree Inventory'!G1556)</f>
      </c>
      <c r="G1556">
        <f>IF('Tree Inventory'!C1556="","",IF('Tree Inventory'!H1556="","",TEXT('Tree Inventory'!H1556,"yyyy-mm-dd")))</f>
      </c>
      <c r="H1556">
        <f>IF('Tree Inventory'!C1556="","",IF('Tree Inventory'!J1556="Active","active","needs-review"))</f>
      </c>
      <c r="I1556">
        <f>IF('Tree Inventory'!C1556="","",'Tree Inventory'!L1556)</f>
      </c>
      <c r="J1556">
        <f>IF('Tree Inventory'!C1556="","",'Tree Inventory'!D1556)</f>
      </c>
      <c r="K1556">
        <f>IF('Tree Inventory'!C1556="","",'Tree Inventory'!I1556)</f>
      </c>
      <c r="L1556">
        <f>IF('Tree Inventory'!C1556="","",'Tree Inventory'!A1556)</f>
      </c>
    </row>
    <row r="1557" spans="1:12" x14ac:dyDescent="0.25">
      <c r="A1557">
        <f>IF('Tree Inventory'!C1557="","",'Tree Inventory'!C1557)</f>
      </c>
      <c r="B1557">
        <f>IF('Tree Inventory'!C1557="","","Fruit Trees")</f>
      </c>
      <c r="C1557">
        <f>IF('Tree Inventory'!C1557="","",'Tree Inventory'!B1557)</f>
      </c>
      <c r="D1557">
        <f>IF('Tree Inventory'!C1557="","",'Tree Inventory'!E1557)</f>
      </c>
      <c r="E1557">
        <f>IF('Tree Inventory'!C1557="","",'Tree Inventory'!F1557)</f>
      </c>
      <c r="F1557">
        <f>IF('Tree Inventory'!C1557="","",'Tree Inventory'!G1557)</f>
      </c>
      <c r="G1557">
        <f>IF('Tree Inventory'!C1557="","",IF('Tree Inventory'!H1557="","",TEXT('Tree Inventory'!H1557,"yyyy-mm-dd")))</f>
      </c>
      <c r="H1557">
        <f>IF('Tree Inventory'!C1557="","",IF('Tree Inventory'!J1557="Active","active","needs-review"))</f>
      </c>
      <c r="I1557">
        <f>IF('Tree Inventory'!C1557="","",'Tree Inventory'!L1557)</f>
      </c>
      <c r="J1557">
        <f>IF('Tree Inventory'!C1557="","",'Tree Inventory'!D1557)</f>
      </c>
      <c r="K1557">
        <f>IF('Tree Inventory'!C1557="","",'Tree Inventory'!I1557)</f>
      </c>
      <c r="L1557">
        <f>IF('Tree Inventory'!C1557="","",'Tree Inventory'!A1557)</f>
      </c>
    </row>
    <row r="1558" spans="1:12" x14ac:dyDescent="0.25">
      <c r="A1558">
        <f>IF('Tree Inventory'!C1558="","",'Tree Inventory'!C1558)</f>
      </c>
      <c r="B1558">
        <f>IF('Tree Inventory'!C1558="","","Fruit Trees")</f>
      </c>
      <c r="C1558">
        <f>IF('Tree Inventory'!C1558="","",'Tree Inventory'!B1558)</f>
      </c>
      <c r="D1558">
        <f>IF('Tree Inventory'!C1558="","",'Tree Inventory'!E1558)</f>
      </c>
      <c r="E1558">
        <f>IF('Tree Inventory'!C1558="","",'Tree Inventory'!F1558)</f>
      </c>
      <c r="F1558">
        <f>IF('Tree Inventory'!C1558="","",'Tree Inventory'!G1558)</f>
      </c>
      <c r="G1558">
        <f>IF('Tree Inventory'!C1558="","",IF('Tree Inventory'!H1558="","",TEXT('Tree Inventory'!H1558,"yyyy-mm-dd")))</f>
      </c>
      <c r="H1558">
        <f>IF('Tree Inventory'!C1558="","",IF('Tree Inventory'!J1558="Active","active","needs-review"))</f>
      </c>
      <c r="I1558">
        <f>IF('Tree Inventory'!C1558="","",'Tree Inventory'!L1558)</f>
      </c>
      <c r="J1558">
        <f>IF('Tree Inventory'!C1558="","",'Tree Inventory'!D1558)</f>
      </c>
      <c r="K1558">
        <f>IF('Tree Inventory'!C1558="","",'Tree Inventory'!I1558)</f>
      </c>
      <c r="L1558">
        <f>IF('Tree Inventory'!C1558="","",'Tree Inventory'!A1558)</f>
      </c>
    </row>
    <row r="1559" spans="1:12" x14ac:dyDescent="0.25">
      <c r="A1559">
        <f>IF('Tree Inventory'!C1559="","",'Tree Inventory'!C1559)</f>
      </c>
      <c r="B1559">
        <f>IF('Tree Inventory'!C1559="","","Fruit Trees")</f>
      </c>
      <c r="C1559">
        <f>IF('Tree Inventory'!C1559="","",'Tree Inventory'!B1559)</f>
      </c>
      <c r="D1559">
        <f>IF('Tree Inventory'!C1559="","",'Tree Inventory'!E1559)</f>
      </c>
      <c r="E1559">
        <f>IF('Tree Inventory'!C1559="","",'Tree Inventory'!F1559)</f>
      </c>
      <c r="F1559">
        <f>IF('Tree Inventory'!C1559="","",'Tree Inventory'!G1559)</f>
      </c>
      <c r="G1559">
        <f>IF('Tree Inventory'!C1559="","",IF('Tree Inventory'!H1559="","",TEXT('Tree Inventory'!H1559,"yyyy-mm-dd")))</f>
      </c>
      <c r="H1559">
        <f>IF('Tree Inventory'!C1559="","",IF('Tree Inventory'!J1559="Active","active","needs-review"))</f>
      </c>
      <c r="I1559">
        <f>IF('Tree Inventory'!C1559="","",'Tree Inventory'!L1559)</f>
      </c>
      <c r="J1559">
        <f>IF('Tree Inventory'!C1559="","",'Tree Inventory'!D1559)</f>
      </c>
      <c r="K1559">
        <f>IF('Tree Inventory'!C1559="","",'Tree Inventory'!I1559)</f>
      </c>
      <c r="L1559">
        <f>IF('Tree Inventory'!C1559="","",'Tree Inventory'!A1559)</f>
      </c>
    </row>
    <row r="1560" spans="1:12" x14ac:dyDescent="0.25">
      <c r="A1560">
        <f>IF('Tree Inventory'!C1560="","",'Tree Inventory'!C1560)</f>
      </c>
      <c r="B1560">
        <f>IF('Tree Inventory'!C1560="","","Fruit Trees")</f>
      </c>
      <c r="C1560">
        <f>IF('Tree Inventory'!C1560="","",'Tree Inventory'!B1560)</f>
      </c>
      <c r="D1560">
        <f>IF('Tree Inventory'!C1560="","",'Tree Inventory'!E1560)</f>
      </c>
      <c r="E1560">
        <f>IF('Tree Inventory'!C1560="","",'Tree Inventory'!F1560)</f>
      </c>
      <c r="F1560">
        <f>IF('Tree Inventory'!C1560="","",'Tree Inventory'!G1560)</f>
      </c>
      <c r="G1560">
        <f>IF('Tree Inventory'!C1560="","",IF('Tree Inventory'!H1560="","",TEXT('Tree Inventory'!H1560,"yyyy-mm-dd")))</f>
      </c>
      <c r="H1560">
        <f>IF('Tree Inventory'!C1560="","",IF('Tree Inventory'!J1560="Active","active","needs-review"))</f>
      </c>
      <c r="I1560">
        <f>IF('Tree Inventory'!C1560="","",'Tree Inventory'!L1560)</f>
      </c>
      <c r="J1560">
        <f>IF('Tree Inventory'!C1560="","",'Tree Inventory'!D1560)</f>
      </c>
      <c r="K1560">
        <f>IF('Tree Inventory'!C1560="","",'Tree Inventory'!I1560)</f>
      </c>
      <c r="L1560">
        <f>IF('Tree Inventory'!C1560="","",'Tree Inventory'!A1560)</f>
      </c>
    </row>
    <row r="1561" spans="1:12" x14ac:dyDescent="0.25">
      <c r="A1561">
        <f>IF('Tree Inventory'!C1561="","",'Tree Inventory'!C1561)</f>
      </c>
      <c r="B1561">
        <f>IF('Tree Inventory'!C1561="","","Fruit Trees")</f>
      </c>
      <c r="C1561">
        <f>IF('Tree Inventory'!C1561="","",'Tree Inventory'!B1561)</f>
      </c>
      <c r="D1561">
        <f>IF('Tree Inventory'!C1561="","",'Tree Inventory'!E1561)</f>
      </c>
      <c r="E1561">
        <f>IF('Tree Inventory'!C1561="","",'Tree Inventory'!F1561)</f>
      </c>
      <c r="F1561">
        <f>IF('Tree Inventory'!C1561="","",'Tree Inventory'!G1561)</f>
      </c>
      <c r="G1561">
        <f>IF('Tree Inventory'!C1561="","",IF('Tree Inventory'!H1561="","",TEXT('Tree Inventory'!H1561,"yyyy-mm-dd")))</f>
      </c>
      <c r="H1561">
        <f>IF('Tree Inventory'!C1561="","",IF('Tree Inventory'!J1561="Active","active","needs-review"))</f>
      </c>
      <c r="I1561">
        <f>IF('Tree Inventory'!C1561="","",'Tree Inventory'!L1561)</f>
      </c>
      <c r="J1561">
        <f>IF('Tree Inventory'!C1561="","",'Tree Inventory'!D1561)</f>
      </c>
      <c r="K1561">
        <f>IF('Tree Inventory'!C1561="","",'Tree Inventory'!I1561)</f>
      </c>
      <c r="L1561">
        <f>IF('Tree Inventory'!C1561="","",'Tree Inventory'!A1561)</f>
      </c>
    </row>
    <row r="1562" spans="1:12" x14ac:dyDescent="0.25">
      <c r="A1562">
        <f>IF('Tree Inventory'!C1562="","",'Tree Inventory'!C1562)</f>
      </c>
      <c r="B1562">
        <f>IF('Tree Inventory'!C1562="","","Fruit Trees")</f>
      </c>
      <c r="C1562">
        <f>IF('Tree Inventory'!C1562="","",'Tree Inventory'!B1562)</f>
      </c>
      <c r="D1562">
        <f>IF('Tree Inventory'!C1562="","",'Tree Inventory'!E1562)</f>
      </c>
      <c r="E1562">
        <f>IF('Tree Inventory'!C1562="","",'Tree Inventory'!F1562)</f>
      </c>
      <c r="F1562">
        <f>IF('Tree Inventory'!C1562="","",'Tree Inventory'!G1562)</f>
      </c>
      <c r="G1562">
        <f>IF('Tree Inventory'!C1562="","",IF('Tree Inventory'!H1562="","",TEXT('Tree Inventory'!H1562,"yyyy-mm-dd")))</f>
      </c>
      <c r="H1562">
        <f>IF('Tree Inventory'!C1562="","",IF('Tree Inventory'!J1562="Active","active","needs-review"))</f>
      </c>
      <c r="I1562">
        <f>IF('Tree Inventory'!C1562="","",'Tree Inventory'!L1562)</f>
      </c>
      <c r="J1562">
        <f>IF('Tree Inventory'!C1562="","",'Tree Inventory'!D1562)</f>
      </c>
      <c r="K1562">
        <f>IF('Tree Inventory'!C1562="","",'Tree Inventory'!I1562)</f>
      </c>
      <c r="L1562">
        <f>IF('Tree Inventory'!C1562="","",'Tree Inventory'!A1562)</f>
      </c>
    </row>
    <row r="1563" spans="1:12" x14ac:dyDescent="0.25">
      <c r="A1563">
        <f>IF('Tree Inventory'!C1563="","",'Tree Inventory'!C1563)</f>
      </c>
      <c r="B1563">
        <f>IF('Tree Inventory'!C1563="","","Fruit Trees")</f>
      </c>
      <c r="C1563">
        <f>IF('Tree Inventory'!C1563="","",'Tree Inventory'!B1563)</f>
      </c>
      <c r="D1563">
        <f>IF('Tree Inventory'!C1563="","",'Tree Inventory'!E1563)</f>
      </c>
      <c r="E1563">
        <f>IF('Tree Inventory'!C1563="","",'Tree Inventory'!F1563)</f>
      </c>
      <c r="F1563">
        <f>IF('Tree Inventory'!C1563="","",'Tree Inventory'!G1563)</f>
      </c>
      <c r="G1563">
        <f>IF('Tree Inventory'!C1563="","",IF('Tree Inventory'!H1563="","",TEXT('Tree Inventory'!H1563,"yyyy-mm-dd")))</f>
      </c>
      <c r="H1563">
        <f>IF('Tree Inventory'!C1563="","",IF('Tree Inventory'!J1563="Active","active","needs-review"))</f>
      </c>
      <c r="I1563">
        <f>IF('Tree Inventory'!C1563="","",'Tree Inventory'!L1563)</f>
      </c>
      <c r="J1563">
        <f>IF('Tree Inventory'!C1563="","",'Tree Inventory'!D1563)</f>
      </c>
      <c r="K1563">
        <f>IF('Tree Inventory'!C1563="","",'Tree Inventory'!I1563)</f>
      </c>
      <c r="L1563">
        <f>IF('Tree Inventory'!C1563="","",'Tree Inventory'!A1563)</f>
      </c>
    </row>
    <row r="1564" spans="1:12" x14ac:dyDescent="0.25">
      <c r="A1564">
        <f>IF('Tree Inventory'!C1564="","",'Tree Inventory'!C1564)</f>
      </c>
      <c r="B1564">
        <f>IF('Tree Inventory'!C1564="","","Fruit Trees")</f>
      </c>
      <c r="C1564">
        <f>IF('Tree Inventory'!C1564="","",'Tree Inventory'!B1564)</f>
      </c>
      <c r="D1564">
        <f>IF('Tree Inventory'!C1564="","",'Tree Inventory'!E1564)</f>
      </c>
      <c r="E1564">
        <f>IF('Tree Inventory'!C1564="","",'Tree Inventory'!F1564)</f>
      </c>
      <c r="F1564">
        <f>IF('Tree Inventory'!C1564="","",'Tree Inventory'!G1564)</f>
      </c>
      <c r="G1564">
        <f>IF('Tree Inventory'!C1564="","",IF('Tree Inventory'!H1564="","",TEXT('Tree Inventory'!H1564,"yyyy-mm-dd")))</f>
      </c>
      <c r="H1564">
        <f>IF('Tree Inventory'!C1564="","",IF('Tree Inventory'!J1564="Active","active","needs-review"))</f>
      </c>
      <c r="I1564">
        <f>IF('Tree Inventory'!C1564="","",'Tree Inventory'!L1564)</f>
      </c>
      <c r="J1564">
        <f>IF('Tree Inventory'!C1564="","",'Tree Inventory'!D1564)</f>
      </c>
      <c r="K1564">
        <f>IF('Tree Inventory'!C1564="","",'Tree Inventory'!I1564)</f>
      </c>
      <c r="L1564">
        <f>IF('Tree Inventory'!C1564="","",'Tree Inventory'!A1564)</f>
      </c>
    </row>
    <row r="1565" spans="1:12" x14ac:dyDescent="0.25">
      <c r="A1565">
        <f>IF('Tree Inventory'!C1565="","",'Tree Inventory'!C1565)</f>
      </c>
      <c r="B1565">
        <f>IF('Tree Inventory'!C1565="","","Fruit Trees")</f>
      </c>
      <c r="C1565">
        <f>IF('Tree Inventory'!C1565="","",'Tree Inventory'!B1565)</f>
      </c>
      <c r="D1565">
        <f>IF('Tree Inventory'!C1565="","",'Tree Inventory'!E1565)</f>
      </c>
      <c r="E1565">
        <f>IF('Tree Inventory'!C1565="","",'Tree Inventory'!F1565)</f>
      </c>
      <c r="F1565">
        <f>IF('Tree Inventory'!C1565="","",'Tree Inventory'!G1565)</f>
      </c>
      <c r="G1565">
        <f>IF('Tree Inventory'!C1565="","",IF('Tree Inventory'!H1565="","",TEXT('Tree Inventory'!H1565,"yyyy-mm-dd")))</f>
      </c>
      <c r="H1565">
        <f>IF('Tree Inventory'!C1565="","",IF('Tree Inventory'!J1565="Active","active","needs-review"))</f>
      </c>
      <c r="I1565">
        <f>IF('Tree Inventory'!C1565="","",'Tree Inventory'!L1565)</f>
      </c>
      <c r="J1565">
        <f>IF('Tree Inventory'!C1565="","",'Tree Inventory'!D1565)</f>
      </c>
      <c r="K1565">
        <f>IF('Tree Inventory'!C1565="","",'Tree Inventory'!I1565)</f>
      </c>
      <c r="L1565">
        <f>IF('Tree Inventory'!C1565="","",'Tree Inventory'!A1565)</f>
      </c>
    </row>
    <row r="1566" spans="1:12" x14ac:dyDescent="0.25">
      <c r="A1566">
        <f>IF('Tree Inventory'!C1566="","",'Tree Inventory'!C1566)</f>
      </c>
      <c r="B1566">
        <f>IF('Tree Inventory'!C1566="","","Fruit Trees")</f>
      </c>
      <c r="C1566">
        <f>IF('Tree Inventory'!C1566="","",'Tree Inventory'!B1566)</f>
      </c>
      <c r="D1566">
        <f>IF('Tree Inventory'!C1566="","",'Tree Inventory'!E1566)</f>
      </c>
      <c r="E1566">
        <f>IF('Tree Inventory'!C1566="","",'Tree Inventory'!F1566)</f>
      </c>
      <c r="F1566">
        <f>IF('Tree Inventory'!C1566="","",'Tree Inventory'!G1566)</f>
      </c>
      <c r="G1566">
        <f>IF('Tree Inventory'!C1566="","",IF('Tree Inventory'!H1566="","",TEXT('Tree Inventory'!H1566,"yyyy-mm-dd")))</f>
      </c>
      <c r="H1566">
        <f>IF('Tree Inventory'!C1566="","",IF('Tree Inventory'!J1566="Active","active","needs-review"))</f>
      </c>
      <c r="I1566">
        <f>IF('Tree Inventory'!C1566="","",'Tree Inventory'!L1566)</f>
      </c>
      <c r="J1566">
        <f>IF('Tree Inventory'!C1566="","",'Tree Inventory'!D1566)</f>
      </c>
      <c r="K1566">
        <f>IF('Tree Inventory'!C1566="","",'Tree Inventory'!I1566)</f>
      </c>
      <c r="L1566">
        <f>IF('Tree Inventory'!C1566="","",'Tree Inventory'!A1566)</f>
      </c>
    </row>
    <row r="1567" spans="1:12" x14ac:dyDescent="0.25">
      <c r="A1567">
        <f>IF('Tree Inventory'!C1567="","",'Tree Inventory'!C1567)</f>
      </c>
      <c r="B1567">
        <f>IF('Tree Inventory'!C1567="","","Fruit Trees")</f>
      </c>
      <c r="C1567">
        <f>IF('Tree Inventory'!C1567="","",'Tree Inventory'!B1567)</f>
      </c>
      <c r="D1567">
        <f>IF('Tree Inventory'!C1567="","",'Tree Inventory'!E1567)</f>
      </c>
      <c r="E1567">
        <f>IF('Tree Inventory'!C1567="","",'Tree Inventory'!F1567)</f>
      </c>
      <c r="F1567">
        <f>IF('Tree Inventory'!C1567="","",'Tree Inventory'!G1567)</f>
      </c>
      <c r="G1567">
        <f>IF('Tree Inventory'!C1567="","",IF('Tree Inventory'!H1567="","",TEXT('Tree Inventory'!H1567,"yyyy-mm-dd")))</f>
      </c>
      <c r="H1567">
        <f>IF('Tree Inventory'!C1567="","",IF('Tree Inventory'!J1567="Active","active","needs-review"))</f>
      </c>
      <c r="I1567">
        <f>IF('Tree Inventory'!C1567="","",'Tree Inventory'!L1567)</f>
      </c>
      <c r="J1567">
        <f>IF('Tree Inventory'!C1567="","",'Tree Inventory'!D1567)</f>
      </c>
      <c r="K1567">
        <f>IF('Tree Inventory'!C1567="","",'Tree Inventory'!I1567)</f>
      </c>
      <c r="L1567">
        <f>IF('Tree Inventory'!C1567="","",'Tree Inventory'!A1567)</f>
      </c>
    </row>
    <row r="1568" spans="1:12" x14ac:dyDescent="0.25">
      <c r="A1568">
        <f>IF('Tree Inventory'!C1568="","",'Tree Inventory'!C1568)</f>
      </c>
      <c r="B1568">
        <f>IF('Tree Inventory'!C1568="","","Fruit Trees")</f>
      </c>
      <c r="C1568">
        <f>IF('Tree Inventory'!C1568="","",'Tree Inventory'!B1568)</f>
      </c>
      <c r="D1568">
        <f>IF('Tree Inventory'!C1568="","",'Tree Inventory'!E1568)</f>
      </c>
      <c r="E1568">
        <f>IF('Tree Inventory'!C1568="","",'Tree Inventory'!F1568)</f>
      </c>
      <c r="F1568">
        <f>IF('Tree Inventory'!C1568="","",'Tree Inventory'!G1568)</f>
      </c>
      <c r="G1568">
        <f>IF('Tree Inventory'!C1568="","",IF('Tree Inventory'!H1568="","",TEXT('Tree Inventory'!H1568,"yyyy-mm-dd")))</f>
      </c>
      <c r="H1568">
        <f>IF('Tree Inventory'!C1568="","",IF('Tree Inventory'!J1568="Active","active","needs-review"))</f>
      </c>
      <c r="I1568">
        <f>IF('Tree Inventory'!C1568="","",'Tree Inventory'!L1568)</f>
      </c>
      <c r="J1568">
        <f>IF('Tree Inventory'!C1568="","",'Tree Inventory'!D1568)</f>
      </c>
      <c r="K1568">
        <f>IF('Tree Inventory'!C1568="","",'Tree Inventory'!I1568)</f>
      </c>
      <c r="L1568">
        <f>IF('Tree Inventory'!C1568="","",'Tree Inventory'!A1568)</f>
      </c>
    </row>
    <row r="1569" spans="1:12" x14ac:dyDescent="0.25">
      <c r="A1569">
        <f>IF('Tree Inventory'!C1569="","",'Tree Inventory'!C1569)</f>
      </c>
      <c r="B1569">
        <f>IF('Tree Inventory'!C1569="","","Fruit Trees")</f>
      </c>
      <c r="C1569">
        <f>IF('Tree Inventory'!C1569="","",'Tree Inventory'!B1569)</f>
      </c>
      <c r="D1569">
        <f>IF('Tree Inventory'!C1569="","",'Tree Inventory'!E1569)</f>
      </c>
      <c r="E1569">
        <f>IF('Tree Inventory'!C1569="","",'Tree Inventory'!F1569)</f>
      </c>
      <c r="F1569">
        <f>IF('Tree Inventory'!C1569="","",'Tree Inventory'!G1569)</f>
      </c>
      <c r="G1569">
        <f>IF('Tree Inventory'!C1569="","",IF('Tree Inventory'!H1569="","",TEXT('Tree Inventory'!H1569,"yyyy-mm-dd")))</f>
      </c>
      <c r="H1569">
        <f>IF('Tree Inventory'!C1569="","",IF('Tree Inventory'!J1569="Active","active","needs-review"))</f>
      </c>
      <c r="I1569">
        <f>IF('Tree Inventory'!C1569="","",'Tree Inventory'!L1569)</f>
      </c>
      <c r="J1569">
        <f>IF('Tree Inventory'!C1569="","",'Tree Inventory'!D1569)</f>
      </c>
      <c r="K1569">
        <f>IF('Tree Inventory'!C1569="","",'Tree Inventory'!I1569)</f>
      </c>
      <c r="L1569">
        <f>IF('Tree Inventory'!C1569="","",'Tree Inventory'!A1569)</f>
      </c>
    </row>
    <row r="1570" spans="1:12" x14ac:dyDescent="0.25">
      <c r="A1570">
        <f>IF('Tree Inventory'!C1570="","",'Tree Inventory'!C1570)</f>
      </c>
      <c r="B1570">
        <f>IF('Tree Inventory'!C1570="","","Fruit Trees")</f>
      </c>
      <c r="C1570">
        <f>IF('Tree Inventory'!C1570="","",'Tree Inventory'!B1570)</f>
      </c>
      <c r="D1570">
        <f>IF('Tree Inventory'!C1570="","",'Tree Inventory'!E1570)</f>
      </c>
      <c r="E1570">
        <f>IF('Tree Inventory'!C1570="","",'Tree Inventory'!F1570)</f>
      </c>
      <c r="F1570">
        <f>IF('Tree Inventory'!C1570="","",'Tree Inventory'!G1570)</f>
      </c>
      <c r="G1570">
        <f>IF('Tree Inventory'!C1570="","",IF('Tree Inventory'!H1570="","",TEXT('Tree Inventory'!H1570,"yyyy-mm-dd")))</f>
      </c>
      <c r="H1570">
        <f>IF('Tree Inventory'!C1570="","",IF('Tree Inventory'!J1570="Active","active","needs-review"))</f>
      </c>
      <c r="I1570">
        <f>IF('Tree Inventory'!C1570="","",'Tree Inventory'!L1570)</f>
      </c>
      <c r="J1570">
        <f>IF('Tree Inventory'!C1570="","",'Tree Inventory'!D1570)</f>
      </c>
      <c r="K1570">
        <f>IF('Tree Inventory'!C1570="","",'Tree Inventory'!I1570)</f>
      </c>
      <c r="L1570">
        <f>IF('Tree Inventory'!C1570="","",'Tree Inventory'!A1570)</f>
      </c>
    </row>
    <row r="1571" spans="1:12" x14ac:dyDescent="0.25">
      <c r="A1571">
        <f>IF('Tree Inventory'!C1571="","",'Tree Inventory'!C1571)</f>
      </c>
      <c r="B1571">
        <f>IF('Tree Inventory'!C1571="","","Fruit Trees")</f>
      </c>
      <c r="C1571">
        <f>IF('Tree Inventory'!C1571="","",'Tree Inventory'!B1571)</f>
      </c>
      <c r="D1571">
        <f>IF('Tree Inventory'!C1571="","",'Tree Inventory'!E1571)</f>
      </c>
      <c r="E1571">
        <f>IF('Tree Inventory'!C1571="","",'Tree Inventory'!F1571)</f>
      </c>
      <c r="F1571">
        <f>IF('Tree Inventory'!C1571="","",'Tree Inventory'!G1571)</f>
      </c>
      <c r="G1571">
        <f>IF('Tree Inventory'!C1571="","",IF('Tree Inventory'!H1571="","",TEXT('Tree Inventory'!H1571,"yyyy-mm-dd")))</f>
      </c>
      <c r="H1571">
        <f>IF('Tree Inventory'!C1571="","",IF('Tree Inventory'!J1571="Active","active","needs-review"))</f>
      </c>
      <c r="I1571">
        <f>IF('Tree Inventory'!C1571="","",'Tree Inventory'!L1571)</f>
      </c>
      <c r="J1571">
        <f>IF('Tree Inventory'!C1571="","",'Tree Inventory'!D1571)</f>
      </c>
      <c r="K1571">
        <f>IF('Tree Inventory'!C1571="","",'Tree Inventory'!I1571)</f>
      </c>
      <c r="L1571">
        <f>IF('Tree Inventory'!C1571="","",'Tree Inventory'!A1571)</f>
      </c>
    </row>
    <row r="1572" spans="1:12" x14ac:dyDescent="0.25">
      <c r="A1572">
        <f>IF('Tree Inventory'!C1572="","",'Tree Inventory'!C1572)</f>
      </c>
      <c r="B1572">
        <f>IF('Tree Inventory'!C1572="","","Fruit Trees")</f>
      </c>
      <c r="C1572">
        <f>IF('Tree Inventory'!C1572="","",'Tree Inventory'!B1572)</f>
      </c>
      <c r="D1572">
        <f>IF('Tree Inventory'!C1572="","",'Tree Inventory'!E1572)</f>
      </c>
      <c r="E1572">
        <f>IF('Tree Inventory'!C1572="","",'Tree Inventory'!F1572)</f>
      </c>
      <c r="F1572">
        <f>IF('Tree Inventory'!C1572="","",'Tree Inventory'!G1572)</f>
      </c>
      <c r="G1572">
        <f>IF('Tree Inventory'!C1572="","",IF('Tree Inventory'!H1572="","",TEXT('Tree Inventory'!H1572,"yyyy-mm-dd")))</f>
      </c>
      <c r="H1572">
        <f>IF('Tree Inventory'!C1572="","",IF('Tree Inventory'!J1572="Active","active","needs-review"))</f>
      </c>
      <c r="I1572">
        <f>IF('Tree Inventory'!C1572="","",'Tree Inventory'!L1572)</f>
      </c>
      <c r="J1572">
        <f>IF('Tree Inventory'!C1572="","",'Tree Inventory'!D1572)</f>
      </c>
      <c r="K1572">
        <f>IF('Tree Inventory'!C1572="","",'Tree Inventory'!I1572)</f>
      </c>
      <c r="L1572">
        <f>IF('Tree Inventory'!C1572="","",'Tree Inventory'!A1572)</f>
      </c>
    </row>
    <row r="1573" spans="1:12" x14ac:dyDescent="0.25">
      <c r="A1573">
        <f>IF('Tree Inventory'!C1573="","",'Tree Inventory'!C1573)</f>
      </c>
      <c r="B1573">
        <f>IF('Tree Inventory'!C1573="","","Fruit Trees")</f>
      </c>
      <c r="C1573">
        <f>IF('Tree Inventory'!C1573="","",'Tree Inventory'!B1573)</f>
      </c>
      <c r="D1573">
        <f>IF('Tree Inventory'!C1573="","",'Tree Inventory'!E1573)</f>
      </c>
      <c r="E1573">
        <f>IF('Tree Inventory'!C1573="","",'Tree Inventory'!F1573)</f>
      </c>
      <c r="F1573">
        <f>IF('Tree Inventory'!C1573="","",'Tree Inventory'!G1573)</f>
      </c>
      <c r="G1573">
        <f>IF('Tree Inventory'!C1573="","",IF('Tree Inventory'!H1573="","",TEXT('Tree Inventory'!H1573,"yyyy-mm-dd")))</f>
      </c>
      <c r="H1573">
        <f>IF('Tree Inventory'!C1573="","",IF('Tree Inventory'!J1573="Active","active","needs-review"))</f>
      </c>
      <c r="I1573">
        <f>IF('Tree Inventory'!C1573="","",'Tree Inventory'!L1573)</f>
      </c>
      <c r="J1573">
        <f>IF('Tree Inventory'!C1573="","",'Tree Inventory'!D1573)</f>
      </c>
      <c r="K1573">
        <f>IF('Tree Inventory'!C1573="","",'Tree Inventory'!I1573)</f>
      </c>
      <c r="L1573">
        <f>IF('Tree Inventory'!C1573="","",'Tree Inventory'!A1573)</f>
      </c>
    </row>
    <row r="1574" spans="1:12" x14ac:dyDescent="0.25">
      <c r="A1574">
        <f>IF('Tree Inventory'!C1574="","",'Tree Inventory'!C1574)</f>
      </c>
      <c r="B1574">
        <f>IF('Tree Inventory'!C1574="","","Fruit Trees")</f>
      </c>
      <c r="C1574">
        <f>IF('Tree Inventory'!C1574="","",'Tree Inventory'!B1574)</f>
      </c>
      <c r="D1574">
        <f>IF('Tree Inventory'!C1574="","",'Tree Inventory'!E1574)</f>
      </c>
      <c r="E1574">
        <f>IF('Tree Inventory'!C1574="","",'Tree Inventory'!F1574)</f>
      </c>
      <c r="F1574">
        <f>IF('Tree Inventory'!C1574="","",'Tree Inventory'!G1574)</f>
      </c>
      <c r="G1574">
        <f>IF('Tree Inventory'!C1574="","",IF('Tree Inventory'!H1574="","",TEXT('Tree Inventory'!H1574,"yyyy-mm-dd")))</f>
      </c>
      <c r="H1574">
        <f>IF('Tree Inventory'!C1574="","",IF('Tree Inventory'!J1574="Active","active","needs-review"))</f>
      </c>
      <c r="I1574">
        <f>IF('Tree Inventory'!C1574="","",'Tree Inventory'!L1574)</f>
      </c>
      <c r="J1574">
        <f>IF('Tree Inventory'!C1574="","",'Tree Inventory'!D1574)</f>
      </c>
      <c r="K1574">
        <f>IF('Tree Inventory'!C1574="","",'Tree Inventory'!I1574)</f>
      </c>
      <c r="L1574">
        <f>IF('Tree Inventory'!C1574="","",'Tree Inventory'!A1574)</f>
      </c>
    </row>
    <row r="1575" spans="1:12" x14ac:dyDescent="0.25">
      <c r="A1575">
        <f>IF('Tree Inventory'!C1575="","",'Tree Inventory'!C1575)</f>
      </c>
      <c r="B1575">
        <f>IF('Tree Inventory'!C1575="","","Fruit Trees")</f>
      </c>
      <c r="C1575">
        <f>IF('Tree Inventory'!C1575="","",'Tree Inventory'!B1575)</f>
      </c>
      <c r="D1575">
        <f>IF('Tree Inventory'!C1575="","",'Tree Inventory'!E1575)</f>
      </c>
      <c r="E1575">
        <f>IF('Tree Inventory'!C1575="","",'Tree Inventory'!F1575)</f>
      </c>
      <c r="F1575">
        <f>IF('Tree Inventory'!C1575="","",'Tree Inventory'!G1575)</f>
      </c>
      <c r="G1575">
        <f>IF('Tree Inventory'!C1575="","",IF('Tree Inventory'!H1575="","",TEXT('Tree Inventory'!H1575,"yyyy-mm-dd")))</f>
      </c>
      <c r="H1575">
        <f>IF('Tree Inventory'!C1575="","",IF('Tree Inventory'!J1575="Active","active","needs-review"))</f>
      </c>
      <c r="I1575">
        <f>IF('Tree Inventory'!C1575="","",'Tree Inventory'!L1575)</f>
      </c>
      <c r="J1575">
        <f>IF('Tree Inventory'!C1575="","",'Tree Inventory'!D1575)</f>
      </c>
      <c r="K1575">
        <f>IF('Tree Inventory'!C1575="","",'Tree Inventory'!I1575)</f>
      </c>
      <c r="L1575">
        <f>IF('Tree Inventory'!C1575="","",'Tree Inventory'!A1575)</f>
      </c>
    </row>
    <row r="1576" spans="1:12" x14ac:dyDescent="0.25">
      <c r="A1576">
        <f>IF('Tree Inventory'!C1576="","",'Tree Inventory'!C1576)</f>
      </c>
      <c r="B1576">
        <f>IF('Tree Inventory'!C1576="","","Fruit Trees")</f>
      </c>
      <c r="C1576">
        <f>IF('Tree Inventory'!C1576="","",'Tree Inventory'!B1576)</f>
      </c>
      <c r="D1576">
        <f>IF('Tree Inventory'!C1576="","",'Tree Inventory'!E1576)</f>
      </c>
      <c r="E1576">
        <f>IF('Tree Inventory'!C1576="","",'Tree Inventory'!F1576)</f>
      </c>
      <c r="F1576">
        <f>IF('Tree Inventory'!C1576="","",'Tree Inventory'!G1576)</f>
      </c>
      <c r="G1576">
        <f>IF('Tree Inventory'!C1576="","",IF('Tree Inventory'!H1576="","",TEXT('Tree Inventory'!H1576,"yyyy-mm-dd")))</f>
      </c>
      <c r="H1576">
        <f>IF('Tree Inventory'!C1576="","",IF('Tree Inventory'!J1576="Active","active","needs-review"))</f>
      </c>
      <c r="I1576">
        <f>IF('Tree Inventory'!C1576="","",'Tree Inventory'!L1576)</f>
      </c>
      <c r="J1576">
        <f>IF('Tree Inventory'!C1576="","",'Tree Inventory'!D1576)</f>
      </c>
      <c r="K1576">
        <f>IF('Tree Inventory'!C1576="","",'Tree Inventory'!I1576)</f>
      </c>
      <c r="L1576">
        <f>IF('Tree Inventory'!C1576="","",'Tree Inventory'!A1576)</f>
      </c>
    </row>
    <row r="1577" spans="1:12" x14ac:dyDescent="0.25">
      <c r="A1577">
        <f>IF('Tree Inventory'!C1577="","",'Tree Inventory'!C1577)</f>
      </c>
      <c r="B1577">
        <f>IF('Tree Inventory'!C1577="","","Fruit Trees")</f>
      </c>
      <c r="C1577">
        <f>IF('Tree Inventory'!C1577="","",'Tree Inventory'!B1577)</f>
      </c>
      <c r="D1577">
        <f>IF('Tree Inventory'!C1577="","",'Tree Inventory'!E1577)</f>
      </c>
      <c r="E1577">
        <f>IF('Tree Inventory'!C1577="","",'Tree Inventory'!F1577)</f>
      </c>
      <c r="F1577">
        <f>IF('Tree Inventory'!C1577="","",'Tree Inventory'!G1577)</f>
      </c>
      <c r="G1577">
        <f>IF('Tree Inventory'!C1577="","",IF('Tree Inventory'!H1577="","",TEXT('Tree Inventory'!H1577,"yyyy-mm-dd")))</f>
      </c>
      <c r="H1577">
        <f>IF('Tree Inventory'!C1577="","",IF('Tree Inventory'!J1577="Active","active","needs-review"))</f>
      </c>
      <c r="I1577">
        <f>IF('Tree Inventory'!C1577="","",'Tree Inventory'!L1577)</f>
      </c>
      <c r="J1577">
        <f>IF('Tree Inventory'!C1577="","",'Tree Inventory'!D1577)</f>
      </c>
      <c r="K1577">
        <f>IF('Tree Inventory'!C1577="","",'Tree Inventory'!I1577)</f>
      </c>
      <c r="L1577">
        <f>IF('Tree Inventory'!C1577="","",'Tree Inventory'!A1577)</f>
      </c>
    </row>
    <row r="1578" spans="1:12" x14ac:dyDescent="0.25">
      <c r="A1578">
        <f>IF('Tree Inventory'!C1578="","",'Tree Inventory'!C1578)</f>
      </c>
      <c r="B1578">
        <f>IF('Tree Inventory'!C1578="","","Fruit Trees")</f>
      </c>
      <c r="C1578">
        <f>IF('Tree Inventory'!C1578="","",'Tree Inventory'!B1578)</f>
      </c>
      <c r="D1578">
        <f>IF('Tree Inventory'!C1578="","",'Tree Inventory'!E1578)</f>
      </c>
      <c r="E1578">
        <f>IF('Tree Inventory'!C1578="","",'Tree Inventory'!F1578)</f>
      </c>
      <c r="F1578">
        <f>IF('Tree Inventory'!C1578="","",'Tree Inventory'!G1578)</f>
      </c>
      <c r="G1578">
        <f>IF('Tree Inventory'!C1578="","",IF('Tree Inventory'!H1578="","",TEXT('Tree Inventory'!H1578,"yyyy-mm-dd")))</f>
      </c>
      <c r="H1578">
        <f>IF('Tree Inventory'!C1578="","",IF('Tree Inventory'!J1578="Active","active","needs-review"))</f>
      </c>
      <c r="I1578">
        <f>IF('Tree Inventory'!C1578="","",'Tree Inventory'!L1578)</f>
      </c>
      <c r="J1578">
        <f>IF('Tree Inventory'!C1578="","",'Tree Inventory'!D1578)</f>
      </c>
      <c r="K1578">
        <f>IF('Tree Inventory'!C1578="","",'Tree Inventory'!I1578)</f>
      </c>
      <c r="L1578">
        <f>IF('Tree Inventory'!C1578="","",'Tree Inventory'!A1578)</f>
      </c>
    </row>
    <row r="1579" spans="1:12" x14ac:dyDescent="0.25">
      <c r="A1579">
        <f>IF('Tree Inventory'!C1579="","",'Tree Inventory'!C1579)</f>
      </c>
      <c r="B1579">
        <f>IF('Tree Inventory'!C1579="","","Fruit Trees")</f>
      </c>
      <c r="C1579">
        <f>IF('Tree Inventory'!C1579="","",'Tree Inventory'!B1579)</f>
      </c>
      <c r="D1579">
        <f>IF('Tree Inventory'!C1579="","",'Tree Inventory'!E1579)</f>
      </c>
      <c r="E1579">
        <f>IF('Tree Inventory'!C1579="","",'Tree Inventory'!F1579)</f>
      </c>
      <c r="F1579">
        <f>IF('Tree Inventory'!C1579="","",'Tree Inventory'!G1579)</f>
      </c>
      <c r="G1579">
        <f>IF('Tree Inventory'!C1579="","",IF('Tree Inventory'!H1579="","",TEXT('Tree Inventory'!H1579,"yyyy-mm-dd")))</f>
      </c>
      <c r="H1579">
        <f>IF('Tree Inventory'!C1579="","",IF('Tree Inventory'!J1579="Active","active","needs-review"))</f>
      </c>
      <c r="I1579">
        <f>IF('Tree Inventory'!C1579="","",'Tree Inventory'!L1579)</f>
      </c>
      <c r="J1579">
        <f>IF('Tree Inventory'!C1579="","",'Tree Inventory'!D1579)</f>
      </c>
      <c r="K1579">
        <f>IF('Tree Inventory'!C1579="","",'Tree Inventory'!I1579)</f>
      </c>
      <c r="L1579">
        <f>IF('Tree Inventory'!C1579="","",'Tree Inventory'!A1579)</f>
      </c>
    </row>
    <row r="1580" spans="1:12" x14ac:dyDescent="0.25">
      <c r="A1580">
        <f>IF('Tree Inventory'!C1580="","",'Tree Inventory'!C1580)</f>
      </c>
      <c r="B1580">
        <f>IF('Tree Inventory'!C1580="","","Fruit Trees")</f>
      </c>
      <c r="C1580">
        <f>IF('Tree Inventory'!C1580="","",'Tree Inventory'!B1580)</f>
      </c>
      <c r="D1580">
        <f>IF('Tree Inventory'!C1580="","",'Tree Inventory'!E1580)</f>
      </c>
      <c r="E1580">
        <f>IF('Tree Inventory'!C1580="","",'Tree Inventory'!F1580)</f>
      </c>
      <c r="F1580">
        <f>IF('Tree Inventory'!C1580="","",'Tree Inventory'!G1580)</f>
      </c>
      <c r="G1580">
        <f>IF('Tree Inventory'!C1580="","",IF('Tree Inventory'!H1580="","",TEXT('Tree Inventory'!H1580,"yyyy-mm-dd")))</f>
      </c>
      <c r="H1580">
        <f>IF('Tree Inventory'!C1580="","",IF('Tree Inventory'!J1580="Active","active","needs-review"))</f>
      </c>
      <c r="I1580">
        <f>IF('Tree Inventory'!C1580="","",'Tree Inventory'!L1580)</f>
      </c>
      <c r="J1580">
        <f>IF('Tree Inventory'!C1580="","",'Tree Inventory'!D1580)</f>
      </c>
      <c r="K1580">
        <f>IF('Tree Inventory'!C1580="","",'Tree Inventory'!I1580)</f>
      </c>
      <c r="L1580">
        <f>IF('Tree Inventory'!C1580="","",'Tree Inventory'!A1580)</f>
      </c>
    </row>
    <row r="1581" spans="1:12" x14ac:dyDescent="0.25">
      <c r="A1581">
        <f>IF('Tree Inventory'!C1581="","",'Tree Inventory'!C1581)</f>
      </c>
      <c r="B1581">
        <f>IF('Tree Inventory'!C1581="","","Fruit Trees")</f>
      </c>
      <c r="C1581">
        <f>IF('Tree Inventory'!C1581="","",'Tree Inventory'!B1581)</f>
      </c>
      <c r="D1581">
        <f>IF('Tree Inventory'!C1581="","",'Tree Inventory'!E1581)</f>
      </c>
      <c r="E1581">
        <f>IF('Tree Inventory'!C1581="","",'Tree Inventory'!F1581)</f>
      </c>
      <c r="F1581">
        <f>IF('Tree Inventory'!C1581="","",'Tree Inventory'!G1581)</f>
      </c>
      <c r="G1581">
        <f>IF('Tree Inventory'!C1581="","",IF('Tree Inventory'!H1581="","",TEXT('Tree Inventory'!H1581,"yyyy-mm-dd")))</f>
      </c>
      <c r="H1581">
        <f>IF('Tree Inventory'!C1581="","",IF('Tree Inventory'!J1581="Active","active","needs-review"))</f>
      </c>
      <c r="I1581">
        <f>IF('Tree Inventory'!C1581="","",'Tree Inventory'!L1581)</f>
      </c>
      <c r="J1581">
        <f>IF('Tree Inventory'!C1581="","",'Tree Inventory'!D1581)</f>
      </c>
      <c r="K1581">
        <f>IF('Tree Inventory'!C1581="","",'Tree Inventory'!I1581)</f>
      </c>
      <c r="L1581">
        <f>IF('Tree Inventory'!C1581="","",'Tree Inventory'!A1581)</f>
      </c>
    </row>
    <row r="1582" spans="1:12" x14ac:dyDescent="0.25">
      <c r="A1582">
        <f>IF('Tree Inventory'!C1582="","",'Tree Inventory'!C1582)</f>
      </c>
      <c r="B1582">
        <f>IF('Tree Inventory'!C1582="","","Fruit Trees")</f>
      </c>
      <c r="C1582">
        <f>IF('Tree Inventory'!C1582="","",'Tree Inventory'!B1582)</f>
      </c>
      <c r="D1582">
        <f>IF('Tree Inventory'!C1582="","",'Tree Inventory'!E1582)</f>
      </c>
      <c r="E1582">
        <f>IF('Tree Inventory'!C1582="","",'Tree Inventory'!F1582)</f>
      </c>
      <c r="F1582">
        <f>IF('Tree Inventory'!C1582="","",'Tree Inventory'!G1582)</f>
      </c>
      <c r="G1582">
        <f>IF('Tree Inventory'!C1582="","",IF('Tree Inventory'!H1582="","",TEXT('Tree Inventory'!H1582,"yyyy-mm-dd")))</f>
      </c>
      <c r="H1582">
        <f>IF('Tree Inventory'!C1582="","",IF('Tree Inventory'!J1582="Active","active","needs-review"))</f>
      </c>
      <c r="I1582">
        <f>IF('Tree Inventory'!C1582="","",'Tree Inventory'!L1582)</f>
      </c>
      <c r="J1582">
        <f>IF('Tree Inventory'!C1582="","",'Tree Inventory'!D1582)</f>
      </c>
      <c r="K1582">
        <f>IF('Tree Inventory'!C1582="","",'Tree Inventory'!I1582)</f>
      </c>
      <c r="L1582">
        <f>IF('Tree Inventory'!C1582="","",'Tree Inventory'!A1582)</f>
      </c>
    </row>
    <row r="1583" spans="1:12" x14ac:dyDescent="0.25">
      <c r="A1583">
        <f>IF('Tree Inventory'!C1583="","",'Tree Inventory'!C1583)</f>
      </c>
      <c r="B1583">
        <f>IF('Tree Inventory'!C1583="","","Fruit Trees")</f>
      </c>
      <c r="C1583">
        <f>IF('Tree Inventory'!C1583="","",'Tree Inventory'!B1583)</f>
      </c>
      <c r="D1583">
        <f>IF('Tree Inventory'!C1583="","",'Tree Inventory'!E1583)</f>
      </c>
      <c r="E1583">
        <f>IF('Tree Inventory'!C1583="","",'Tree Inventory'!F1583)</f>
      </c>
      <c r="F1583">
        <f>IF('Tree Inventory'!C1583="","",'Tree Inventory'!G1583)</f>
      </c>
      <c r="G1583">
        <f>IF('Tree Inventory'!C1583="","",IF('Tree Inventory'!H1583="","",TEXT('Tree Inventory'!H1583,"yyyy-mm-dd")))</f>
      </c>
      <c r="H1583">
        <f>IF('Tree Inventory'!C1583="","",IF('Tree Inventory'!J1583="Active","active","needs-review"))</f>
      </c>
      <c r="I1583">
        <f>IF('Tree Inventory'!C1583="","",'Tree Inventory'!L1583)</f>
      </c>
      <c r="J1583">
        <f>IF('Tree Inventory'!C1583="","",'Tree Inventory'!D1583)</f>
      </c>
      <c r="K1583">
        <f>IF('Tree Inventory'!C1583="","",'Tree Inventory'!I1583)</f>
      </c>
      <c r="L1583">
        <f>IF('Tree Inventory'!C1583="","",'Tree Inventory'!A1583)</f>
      </c>
    </row>
    <row r="1584" spans="1:12" x14ac:dyDescent="0.25">
      <c r="A1584">
        <f>IF('Tree Inventory'!C1584="","",'Tree Inventory'!C1584)</f>
      </c>
      <c r="B1584">
        <f>IF('Tree Inventory'!C1584="","","Fruit Trees")</f>
      </c>
      <c r="C1584">
        <f>IF('Tree Inventory'!C1584="","",'Tree Inventory'!B1584)</f>
      </c>
      <c r="D1584">
        <f>IF('Tree Inventory'!C1584="","",'Tree Inventory'!E1584)</f>
      </c>
      <c r="E1584">
        <f>IF('Tree Inventory'!C1584="","",'Tree Inventory'!F1584)</f>
      </c>
      <c r="F1584">
        <f>IF('Tree Inventory'!C1584="","",'Tree Inventory'!G1584)</f>
      </c>
      <c r="G1584">
        <f>IF('Tree Inventory'!C1584="","",IF('Tree Inventory'!H1584="","",TEXT('Tree Inventory'!H1584,"yyyy-mm-dd")))</f>
      </c>
      <c r="H1584">
        <f>IF('Tree Inventory'!C1584="","",IF('Tree Inventory'!J1584="Active","active","needs-review"))</f>
      </c>
      <c r="I1584">
        <f>IF('Tree Inventory'!C1584="","",'Tree Inventory'!L1584)</f>
      </c>
      <c r="J1584">
        <f>IF('Tree Inventory'!C1584="","",'Tree Inventory'!D1584)</f>
      </c>
      <c r="K1584">
        <f>IF('Tree Inventory'!C1584="","",'Tree Inventory'!I1584)</f>
      </c>
      <c r="L1584">
        <f>IF('Tree Inventory'!C1584="","",'Tree Inventory'!A1584)</f>
      </c>
    </row>
    <row r="1585" spans="1:12" x14ac:dyDescent="0.25">
      <c r="A1585">
        <f>IF('Tree Inventory'!C1585="","",'Tree Inventory'!C1585)</f>
      </c>
      <c r="B1585">
        <f>IF('Tree Inventory'!C1585="","","Fruit Trees")</f>
      </c>
      <c r="C1585">
        <f>IF('Tree Inventory'!C1585="","",'Tree Inventory'!B1585)</f>
      </c>
      <c r="D1585">
        <f>IF('Tree Inventory'!C1585="","",'Tree Inventory'!E1585)</f>
      </c>
      <c r="E1585">
        <f>IF('Tree Inventory'!C1585="","",'Tree Inventory'!F1585)</f>
      </c>
      <c r="F1585">
        <f>IF('Tree Inventory'!C1585="","",'Tree Inventory'!G1585)</f>
      </c>
      <c r="G1585">
        <f>IF('Tree Inventory'!C1585="","",IF('Tree Inventory'!H1585="","",TEXT('Tree Inventory'!H1585,"yyyy-mm-dd")))</f>
      </c>
      <c r="H1585">
        <f>IF('Tree Inventory'!C1585="","",IF('Tree Inventory'!J1585="Active","active","needs-review"))</f>
      </c>
      <c r="I1585">
        <f>IF('Tree Inventory'!C1585="","",'Tree Inventory'!L1585)</f>
      </c>
      <c r="J1585">
        <f>IF('Tree Inventory'!C1585="","",'Tree Inventory'!D1585)</f>
      </c>
      <c r="K1585">
        <f>IF('Tree Inventory'!C1585="","",'Tree Inventory'!I1585)</f>
      </c>
      <c r="L1585">
        <f>IF('Tree Inventory'!C1585="","",'Tree Inventory'!A1585)</f>
      </c>
    </row>
    <row r="1586" spans="1:12" x14ac:dyDescent="0.25">
      <c r="A1586">
        <f>IF('Tree Inventory'!C1586="","",'Tree Inventory'!C1586)</f>
      </c>
      <c r="B1586">
        <f>IF('Tree Inventory'!C1586="","","Fruit Trees")</f>
      </c>
      <c r="C1586">
        <f>IF('Tree Inventory'!C1586="","",'Tree Inventory'!B1586)</f>
      </c>
      <c r="D1586">
        <f>IF('Tree Inventory'!C1586="","",'Tree Inventory'!E1586)</f>
      </c>
      <c r="E1586">
        <f>IF('Tree Inventory'!C1586="","",'Tree Inventory'!F1586)</f>
      </c>
      <c r="F1586">
        <f>IF('Tree Inventory'!C1586="","",'Tree Inventory'!G1586)</f>
      </c>
      <c r="G1586">
        <f>IF('Tree Inventory'!C1586="","",IF('Tree Inventory'!H1586="","",TEXT('Tree Inventory'!H1586,"yyyy-mm-dd")))</f>
      </c>
      <c r="H1586">
        <f>IF('Tree Inventory'!C1586="","",IF('Tree Inventory'!J1586="Active","active","needs-review"))</f>
      </c>
      <c r="I1586">
        <f>IF('Tree Inventory'!C1586="","",'Tree Inventory'!L1586)</f>
      </c>
      <c r="J1586">
        <f>IF('Tree Inventory'!C1586="","",'Tree Inventory'!D1586)</f>
      </c>
      <c r="K1586">
        <f>IF('Tree Inventory'!C1586="","",'Tree Inventory'!I1586)</f>
      </c>
      <c r="L1586">
        <f>IF('Tree Inventory'!C1586="","",'Tree Inventory'!A1586)</f>
      </c>
    </row>
    <row r="1587" spans="1:12" x14ac:dyDescent="0.25">
      <c r="A1587">
        <f>IF('Tree Inventory'!C1587="","",'Tree Inventory'!C1587)</f>
      </c>
      <c r="B1587">
        <f>IF('Tree Inventory'!C1587="","","Fruit Trees")</f>
      </c>
      <c r="C1587">
        <f>IF('Tree Inventory'!C1587="","",'Tree Inventory'!B1587)</f>
      </c>
      <c r="D1587">
        <f>IF('Tree Inventory'!C1587="","",'Tree Inventory'!E1587)</f>
      </c>
      <c r="E1587">
        <f>IF('Tree Inventory'!C1587="","",'Tree Inventory'!F1587)</f>
      </c>
      <c r="F1587">
        <f>IF('Tree Inventory'!C1587="","",'Tree Inventory'!G1587)</f>
      </c>
      <c r="G1587">
        <f>IF('Tree Inventory'!C1587="","",IF('Tree Inventory'!H1587="","",TEXT('Tree Inventory'!H1587,"yyyy-mm-dd")))</f>
      </c>
      <c r="H1587">
        <f>IF('Tree Inventory'!C1587="","",IF('Tree Inventory'!J1587="Active","active","needs-review"))</f>
      </c>
      <c r="I1587">
        <f>IF('Tree Inventory'!C1587="","",'Tree Inventory'!L1587)</f>
      </c>
      <c r="J1587">
        <f>IF('Tree Inventory'!C1587="","",'Tree Inventory'!D1587)</f>
      </c>
      <c r="K1587">
        <f>IF('Tree Inventory'!C1587="","",'Tree Inventory'!I1587)</f>
      </c>
      <c r="L1587">
        <f>IF('Tree Inventory'!C1587="","",'Tree Inventory'!A1587)</f>
      </c>
    </row>
    <row r="1588" spans="1:12" x14ac:dyDescent="0.25">
      <c r="A1588">
        <f>IF('Tree Inventory'!C1588="","",'Tree Inventory'!C1588)</f>
      </c>
      <c r="B1588">
        <f>IF('Tree Inventory'!C1588="","","Fruit Trees")</f>
      </c>
      <c r="C1588">
        <f>IF('Tree Inventory'!C1588="","",'Tree Inventory'!B1588)</f>
      </c>
      <c r="D1588">
        <f>IF('Tree Inventory'!C1588="","",'Tree Inventory'!E1588)</f>
      </c>
      <c r="E1588">
        <f>IF('Tree Inventory'!C1588="","",'Tree Inventory'!F1588)</f>
      </c>
      <c r="F1588">
        <f>IF('Tree Inventory'!C1588="","",'Tree Inventory'!G1588)</f>
      </c>
      <c r="G1588">
        <f>IF('Tree Inventory'!C1588="","",IF('Tree Inventory'!H1588="","",TEXT('Tree Inventory'!H1588,"yyyy-mm-dd")))</f>
      </c>
      <c r="H1588">
        <f>IF('Tree Inventory'!C1588="","",IF('Tree Inventory'!J1588="Active","active","needs-review"))</f>
      </c>
      <c r="I1588">
        <f>IF('Tree Inventory'!C1588="","",'Tree Inventory'!L1588)</f>
      </c>
      <c r="J1588">
        <f>IF('Tree Inventory'!C1588="","",'Tree Inventory'!D1588)</f>
      </c>
      <c r="K1588">
        <f>IF('Tree Inventory'!C1588="","",'Tree Inventory'!I1588)</f>
      </c>
      <c r="L1588">
        <f>IF('Tree Inventory'!C1588="","",'Tree Inventory'!A1588)</f>
      </c>
    </row>
    <row r="1589" spans="1:12" x14ac:dyDescent="0.25">
      <c r="A1589">
        <f>IF('Tree Inventory'!C1589="","",'Tree Inventory'!C1589)</f>
      </c>
      <c r="B1589">
        <f>IF('Tree Inventory'!C1589="","","Fruit Trees")</f>
      </c>
      <c r="C1589">
        <f>IF('Tree Inventory'!C1589="","",'Tree Inventory'!B1589)</f>
      </c>
      <c r="D1589">
        <f>IF('Tree Inventory'!C1589="","",'Tree Inventory'!E1589)</f>
      </c>
      <c r="E1589">
        <f>IF('Tree Inventory'!C1589="","",'Tree Inventory'!F1589)</f>
      </c>
      <c r="F1589">
        <f>IF('Tree Inventory'!C1589="","",'Tree Inventory'!G1589)</f>
      </c>
      <c r="G1589">
        <f>IF('Tree Inventory'!C1589="","",IF('Tree Inventory'!H1589="","",TEXT('Tree Inventory'!H1589,"yyyy-mm-dd")))</f>
      </c>
      <c r="H1589">
        <f>IF('Tree Inventory'!C1589="","",IF('Tree Inventory'!J1589="Active","active","needs-review"))</f>
      </c>
      <c r="I1589">
        <f>IF('Tree Inventory'!C1589="","",'Tree Inventory'!L1589)</f>
      </c>
      <c r="J1589">
        <f>IF('Tree Inventory'!C1589="","",'Tree Inventory'!D1589)</f>
      </c>
      <c r="K1589">
        <f>IF('Tree Inventory'!C1589="","",'Tree Inventory'!I1589)</f>
      </c>
      <c r="L1589">
        <f>IF('Tree Inventory'!C1589="","",'Tree Inventory'!A1589)</f>
      </c>
    </row>
    <row r="1590" spans="1:12" x14ac:dyDescent="0.25">
      <c r="A1590">
        <f>IF('Tree Inventory'!C1590="","",'Tree Inventory'!C1590)</f>
      </c>
      <c r="B1590">
        <f>IF('Tree Inventory'!C1590="","","Fruit Trees")</f>
      </c>
      <c r="C1590">
        <f>IF('Tree Inventory'!C1590="","",'Tree Inventory'!B1590)</f>
      </c>
      <c r="D1590">
        <f>IF('Tree Inventory'!C1590="","",'Tree Inventory'!E1590)</f>
      </c>
      <c r="E1590">
        <f>IF('Tree Inventory'!C1590="","",'Tree Inventory'!F1590)</f>
      </c>
      <c r="F1590">
        <f>IF('Tree Inventory'!C1590="","",'Tree Inventory'!G1590)</f>
      </c>
      <c r="G1590">
        <f>IF('Tree Inventory'!C1590="","",IF('Tree Inventory'!H1590="","",TEXT('Tree Inventory'!H1590,"yyyy-mm-dd")))</f>
      </c>
      <c r="H1590">
        <f>IF('Tree Inventory'!C1590="","",IF('Tree Inventory'!J1590="Active","active","needs-review"))</f>
      </c>
      <c r="I1590">
        <f>IF('Tree Inventory'!C1590="","",'Tree Inventory'!L1590)</f>
      </c>
      <c r="J1590">
        <f>IF('Tree Inventory'!C1590="","",'Tree Inventory'!D1590)</f>
      </c>
      <c r="K1590">
        <f>IF('Tree Inventory'!C1590="","",'Tree Inventory'!I1590)</f>
      </c>
      <c r="L1590">
        <f>IF('Tree Inventory'!C1590="","",'Tree Inventory'!A1590)</f>
      </c>
    </row>
    <row r="1591" spans="1:12" x14ac:dyDescent="0.25">
      <c r="A1591">
        <f>IF('Tree Inventory'!C1591="","",'Tree Inventory'!C1591)</f>
      </c>
      <c r="B1591">
        <f>IF('Tree Inventory'!C1591="","","Fruit Trees")</f>
      </c>
      <c r="C1591">
        <f>IF('Tree Inventory'!C1591="","",'Tree Inventory'!B1591)</f>
      </c>
      <c r="D1591">
        <f>IF('Tree Inventory'!C1591="","",'Tree Inventory'!E1591)</f>
      </c>
      <c r="E1591">
        <f>IF('Tree Inventory'!C1591="","",'Tree Inventory'!F1591)</f>
      </c>
      <c r="F1591">
        <f>IF('Tree Inventory'!C1591="","",'Tree Inventory'!G1591)</f>
      </c>
      <c r="G1591">
        <f>IF('Tree Inventory'!C1591="","",IF('Tree Inventory'!H1591="","",TEXT('Tree Inventory'!H1591,"yyyy-mm-dd")))</f>
      </c>
      <c r="H1591">
        <f>IF('Tree Inventory'!C1591="","",IF('Tree Inventory'!J1591="Active","active","needs-review"))</f>
      </c>
      <c r="I1591">
        <f>IF('Tree Inventory'!C1591="","",'Tree Inventory'!L1591)</f>
      </c>
      <c r="J1591">
        <f>IF('Tree Inventory'!C1591="","",'Tree Inventory'!D1591)</f>
      </c>
      <c r="K1591">
        <f>IF('Tree Inventory'!C1591="","",'Tree Inventory'!I1591)</f>
      </c>
      <c r="L1591">
        <f>IF('Tree Inventory'!C1591="","",'Tree Inventory'!A1591)</f>
      </c>
    </row>
    <row r="1592" spans="1:12" x14ac:dyDescent="0.25">
      <c r="A1592">
        <f>IF('Tree Inventory'!C1592="","",'Tree Inventory'!C1592)</f>
      </c>
      <c r="B1592">
        <f>IF('Tree Inventory'!C1592="","","Fruit Trees")</f>
      </c>
      <c r="C1592">
        <f>IF('Tree Inventory'!C1592="","",'Tree Inventory'!B1592)</f>
      </c>
      <c r="D1592">
        <f>IF('Tree Inventory'!C1592="","",'Tree Inventory'!E1592)</f>
      </c>
      <c r="E1592">
        <f>IF('Tree Inventory'!C1592="","",'Tree Inventory'!F1592)</f>
      </c>
      <c r="F1592">
        <f>IF('Tree Inventory'!C1592="","",'Tree Inventory'!G1592)</f>
      </c>
      <c r="G1592">
        <f>IF('Tree Inventory'!C1592="","",IF('Tree Inventory'!H1592="","",TEXT('Tree Inventory'!H1592,"yyyy-mm-dd")))</f>
      </c>
      <c r="H1592">
        <f>IF('Tree Inventory'!C1592="","",IF('Tree Inventory'!J1592="Active","active","needs-review"))</f>
      </c>
      <c r="I1592">
        <f>IF('Tree Inventory'!C1592="","",'Tree Inventory'!L1592)</f>
      </c>
      <c r="J1592">
        <f>IF('Tree Inventory'!C1592="","",'Tree Inventory'!D1592)</f>
      </c>
      <c r="K1592">
        <f>IF('Tree Inventory'!C1592="","",'Tree Inventory'!I1592)</f>
      </c>
      <c r="L1592">
        <f>IF('Tree Inventory'!C1592="","",'Tree Inventory'!A1592)</f>
      </c>
    </row>
    <row r="1593" spans="1:12" x14ac:dyDescent="0.25">
      <c r="A1593">
        <f>IF('Tree Inventory'!C1593="","",'Tree Inventory'!C1593)</f>
      </c>
      <c r="B1593">
        <f>IF('Tree Inventory'!C1593="","","Fruit Trees")</f>
      </c>
      <c r="C1593">
        <f>IF('Tree Inventory'!C1593="","",'Tree Inventory'!B1593)</f>
      </c>
      <c r="D1593">
        <f>IF('Tree Inventory'!C1593="","",'Tree Inventory'!E1593)</f>
      </c>
      <c r="E1593">
        <f>IF('Tree Inventory'!C1593="","",'Tree Inventory'!F1593)</f>
      </c>
      <c r="F1593">
        <f>IF('Tree Inventory'!C1593="","",'Tree Inventory'!G1593)</f>
      </c>
      <c r="G1593">
        <f>IF('Tree Inventory'!C1593="","",IF('Tree Inventory'!H1593="","",TEXT('Tree Inventory'!H1593,"yyyy-mm-dd")))</f>
      </c>
      <c r="H1593">
        <f>IF('Tree Inventory'!C1593="","",IF('Tree Inventory'!J1593="Active","active","needs-review"))</f>
      </c>
      <c r="I1593">
        <f>IF('Tree Inventory'!C1593="","",'Tree Inventory'!L1593)</f>
      </c>
      <c r="J1593">
        <f>IF('Tree Inventory'!C1593="","",'Tree Inventory'!D1593)</f>
      </c>
      <c r="K1593">
        <f>IF('Tree Inventory'!C1593="","",'Tree Inventory'!I1593)</f>
      </c>
      <c r="L1593">
        <f>IF('Tree Inventory'!C1593="","",'Tree Inventory'!A1593)</f>
      </c>
    </row>
    <row r="1594" spans="1:12" x14ac:dyDescent="0.25">
      <c r="A1594">
        <f>IF('Tree Inventory'!C1594="","",'Tree Inventory'!C1594)</f>
      </c>
      <c r="B1594">
        <f>IF('Tree Inventory'!C1594="","","Fruit Trees")</f>
      </c>
      <c r="C1594">
        <f>IF('Tree Inventory'!C1594="","",'Tree Inventory'!B1594)</f>
      </c>
      <c r="D1594">
        <f>IF('Tree Inventory'!C1594="","",'Tree Inventory'!E1594)</f>
      </c>
      <c r="E1594">
        <f>IF('Tree Inventory'!C1594="","",'Tree Inventory'!F1594)</f>
      </c>
      <c r="F1594">
        <f>IF('Tree Inventory'!C1594="","",'Tree Inventory'!G1594)</f>
      </c>
      <c r="G1594">
        <f>IF('Tree Inventory'!C1594="","",IF('Tree Inventory'!H1594="","",TEXT('Tree Inventory'!H1594,"yyyy-mm-dd")))</f>
      </c>
      <c r="H1594">
        <f>IF('Tree Inventory'!C1594="","",IF('Tree Inventory'!J1594="Active","active","needs-review"))</f>
      </c>
      <c r="I1594">
        <f>IF('Tree Inventory'!C1594="","",'Tree Inventory'!L1594)</f>
      </c>
      <c r="J1594">
        <f>IF('Tree Inventory'!C1594="","",'Tree Inventory'!D1594)</f>
      </c>
      <c r="K1594">
        <f>IF('Tree Inventory'!C1594="","",'Tree Inventory'!I1594)</f>
      </c>
      <c r="L1594">
        <f>IF('Tree Inventory'!C1594="","",'Tree Inventory'!A1594)</f>
      </c>
    </row>
    <row r="1595" spans="1:12" x14ac:dyDescent="0.25">
      <c r="A1595">
        <f>IF('Tree Inventory'!C1595="","",'Tree Inventory'!C1595)</f>
      </c>
      <c r="B1595">
        <f>IF('Tree Inventory'!C1595="","","Fruit Trees")</f>
      </c>
      <c r="C1595">
        <f>IF('Tree Inventory'!C1595="","",'Tree Inventory'!B1595)</f>
      </c>
      <c r="D1595">
        <f>IF('Tree Inventory'!C1595="","",'Tree Inventory'!E1595)</f>
      </c>
      <c r="E1595">
        <f>IF('Tree Inventory'!C1595="","",'Tree Inventory'!F1595)</f>
      </c>
      <c r="F1595">
        <f>IF('Tree Inventory'!C1595="","",'Tree Inventory'!G1595)</f>
      </c>
      <c r="G1595">
        <f>IF('Tree Inventory'!C1595="","",IF('Tree Inventory'!H1595="","",TEXT('Tree Inventory'!H1595,"yyyy-mm-dd")))</f>
      </c>
      <c r="H1595">
        <f>IF('Tree Inventory'!C1595="","",IF('Tree Inventory'!J1595="Active","active","needs-review"))</f>
      </c>
      <c r="I1595">
        <f>IF('Tree Inventory'!C1595="","",'Tree Inventory'!L1595)</f>
      </c>
      <c r="J1595">
        <f>IF('Tree Inventory'!C1595="","",'Tree Inventory'!D1595)</f>
      </c>
      <c r="K1595">
        <f>IF('Tree Inventory'!C1595="","",'Tree Inventory'!I1595)</f>
      </c>
      <c r="L1595">
        <f>IF('Tree Inventory'!C1595="","",'Tree Inventory'!A1595)</f>
      </c>
    </row>
    <row r="1596" spans="1:12" x14ac:dyDescent="0.25">
      <c r="A1596">
        <f>IF('Tree Inventory'!C1596="","",'Tree Inventory'!C1596)</f>
      </c>
      <c r="B1596">
        <f>IF('Tree Inventory'!C1596="","","Fruit Trees")</f>
      </c>
      <c r="C1596">
        <f>IF('Tree Inventory'!C1596="","",'Tree Inventory'!B1596)</f>
      </c>
      <c r="D1596">
        <f>IF('Tree Inventory'!C1596="","",'Tree Inventory'!E1596)</f>
      </c>
      <c r="E1596">
        <f>IF('Tree Inventory'!C1596="","",'Tree Inventory'!F1596)</f>
      </c>
      <c r="F1596">
        <f>IF('Tree Inventory'!C1596="","",'Tree Inventory'!G1596)</f>
      </c>
      <c r="G1596">
        <f>IF('Tree Inventory'!C1596="","",IF('Tree Inventory'!H1596="","",TEXT('Tree Inventory'!H1596,"yyyy-mm-dd")))</f>
      </c>
      <c r="H1596">
        <f>IF('Tree Inventory'!C1596="","",IF('Tree Inventory'!J1596="Active","active","needs-review"))</f>
      </c>
      <c r="I1596">
        <f>IF('Tree Inventory'!C1596="","",'Tree Inventory'!L1596)</f>
      </c>
      <c r="J1596">
        <f>IF('Tree Inventory'!C1596="","",'Tree Inventory'!D1596)</f>
      </c>
      <c r="K1596">
        <f>IF('Tree Inventory'!C1596="","",'Tree Inventory'!I1596)</f>
      </c>
      <c r="L1596">
        <f>IF('Tree Inventory'!C1596="","",'Tree Inventory'!A1596)</f>
      </c>
    </row>
    <row r="1597" spans="1:12" x14ac:dyDescent="0.25">
      <c r="A1597">
        <f>IF('Tree Inventory'!C1597="","",'Tree Inventory'!C1597)</f>
      </c>
      <c r="B1597">
        <f>IF('Tree Inventory'!C1597="","","Fruit Trees")</f>
      </c>
      <c r="C1597">
        <f>IF('Tree Inventory'!C1597="","",'Tree Inventory'!B1597)</f>
      </c>
      <c r="D1597">
        <f>IF('Tree Inventory'!C1597="","",'Tree Inventory'!E1597)</f>
      </c>
      <c r="E1597">
        <f>IF('Tree Inventory'!C1597="","",'Tree Inventory'!F1597)</f>
      </c>
      <c r="F1597">
        <f>IF('Tree Inventory'!C1597="","",'Tree Inventory'!G1597)</f>
      </c>
      <c r="G1597">
        <f>IF('Tree Inventory'!C1597="","",IF('Tree Inventory'!H1597="","",TEXT('Tree Inventory'!H1597,"yyyy-mm-dd")))</f>
      </c>
      <c r="H1597">
        <f>IF('Tree Inventory'!C1597="","",IF('Tree Inventory'!J1597="Active","active","needs-review"))</f>
      </c>
      <c r="I1597">
        <f>IF('Tree Inventory'!C1597="","",'Tree Inventory'!L1597)</f>
      </c>
      <c r="J1597">
        <f>IF('Tree Inventory'!C1597="","",'Tree Inventory'!D1597)</f>
      </c>
      <c r="K1597">
        <f>IF('Tree Inventory'!C1597="","",'Tree Inventory'!I1597)</f>
      </c>
      <c r="L1597">
        <f>IF('Tree Inventory'!C1597="","",'Tree Inventory'!A1597)</f>
      </c>
    </row>
    <row r="1598" spans="1:12" x14ac:dyDescent="0.25">
      <c r="A1598">
        <f>IF('Tree Inventory'!C1598="","",'Tree Inventory'!C1598)</f>
      </c>
      <c r="B1598">
        <f>IF('Tree Inventory'!C1598="","","Fruit Trees")</f>
      </c>
      <c r="C1598">
        <f>IF('Tree Inventory'!C1598="","",'Tree Inventory'!B1598)</f>
      </c>
      <c r="D1598">
        <f>IF('Tree Inventory'!C1598="","",'Tree Inventory'!E1598)</f>
      </c>
      <c r="E1598">
        <f>IF('Tree Inventory'!C1598="","",'Tree Inventory'!F1598)</f>
      </c>
      <c r="F1598">
        <f>IF('Tree Inventory'!C1598="","",'Tree Inventory'!G1598)</f>
      </c>
      <c r="G1598">
        <f>IF('Tree Inventory'!C1598="","",IF('Tree Inventory'!H1598="","",TEXT('Tree Inventory'!H1598,"yyyy-mm-dd")))</f>
      </c>
      <c r="H1598">
        <f>IF('Tree Inventory'!C1598="","",IF('Tree Inventory'!J1598="Active","active","needs-review"))</f>
      </c>
      <c r="I1598">
        <f>IF('Tree Inventory'!C1598="","",'Tree Inventory'!L1598)</f>
      </c>
      <c r="J1598">
        <f>IF('Tree Inventory'!C1598="","",'Tree Inventory'!D1598)</f>
      </c>
      <c r="K1598">
        <f>IF('Tree Inventory'!C1598="","",'Tree Inventory'!I1598)</f>
      </c>
      <c r="L1598">
        <f>IF('Tree Inventory'!C1598="","",'Tree Inventory'!A1598)</f>
      </c>
    </row>
    <row r="1599" spans="1:12" x14ac:dyDescent="0.25">
      <c r="A1599">
        <f>IF('Tree Inventory'!C1599="","",'Tree Inventory'!C1599)</f>
      </c>
      <c r="B1599">
        <f>IF('Tree Inventory'!C1599="","","Fruit Trees")</f>
      </c>
      <c r="C1599">
        <f>IF('Tree Inventory'!C1599="","",'Tree Inventory'!B1599)</f>
      </c>
      <c r="D1599">
        <f>IF('Tree Inventory'!C1599="","",'Tree Inventory'!E1599)</f>
      </c>
      <c r="E1599">
        <f>IF('Tree Inventory'!C1599="","",'Tree Inventory'!F1599)</f>
      </c>
      <c r="F1599">
        <f>IF('Tree Inventory'!C1599="","",'Tree Inventory'!G1599)</f>
      </c>
      <c r="G1599">
        <f>IF('Tree Inventory'!C1599="","",IF('Tree Inventory'!H1599="","",TEXT('Tree Inventory'!H1599,"yyyy-mm-dd")))</f>
      </c>
      <c r="H1599">
        <f>IF('Tree Inventory'!C1599="","",IF('Tree Inventory'!J1599="Active","active","needs-review"))</f>
      </c>
      <c r="I1599">
        <f>IF('Tree Inventory'!C1599="","",'Tree Inventory'!L1599)</f>
      </c>
      <c r="J1599">
        <f>IF('Tree Inventory'!C1599="","",'Tree Inventory'!D1599)</f>
      </c>
      <c r="K1599">
        <f>IF('Tree Inventory'!C1599="","",'Tree Inventory'!I1599)</f>
      </c>
      <c r="L1599">
        <f>IF('Tree Inventory'!C1599="","",'Tree Inventory'!A1599)</f>
      </c>
    </row>
    <row r="1600" spans="1:12" x14ac:dyDescent="0.25">
      <c r="A1600">
        <f>IF('Tree Inventory'!C1600="","",'Tree Inventory'!C1600)</f>
      </c>
      <c r="B1600">
        <f>IF('Tree Inventory'!C1600="","","Fruit Trees")</f>
      </c>
      <c r="C1600">
        <f>IF('Tree Inventory'!C1600="","",'Tree Inventory'!B1600)</f>
      </c>
      <c r="D1600">
        <f>IF('Tree Inventory'!C1600="","",'Tree Inventory'!E1600)</f>
      </c>
      <c r="E1600">
        <f>IF('Tree Inventory'!C1600="","",'Tree Inventory'!F1600)</f>
      </c>
      <c r="F1600">
        <f>IF('Tree Inventory'!C1600="","",'Tree Inventory'!G1600)</f>
      </c>
      <c r="G1600">
        <f>IF('Tree Inventory'!C1600="","",IF('Tree Inventory'!H1600="","",TEXT('Tree Inventory'!H1600,"yyyy-mm-dd")))</f>
      </c>
      <c r="H1600">
        <f>IF('Tree Inventory'!C1600="","",IF('Tree Inventory'!J1600="Active","active","needs-review"))</f>
      </c>
      <c r="I1600">
        <f>IF('Tree Inventory'!C1600="","",'Tree Inventory'!L1600)</f>
      </c>
      <c r="J1600">
        <f>IF('Tree Inventory'!C1600="","",'Tree Inventory'!D1600)</f>
      </c>
      <c r="K1600">
        <f>IF('Tree Inventory'!C1600="","",'Tree Inventory'!I1600)</f>
      </c>
      <c r="L1600">
        <f>IF('Tree Inventory'!C1600="","",'Tree Inventory'!A1600)</f>
      </c>
    </row>
    <row r="1601" spans="1:12" x14ac:dyDescent="0.25">
      <c r="A1601">
        <f>IF('Tree Inventory'!C1601="","",'Tree Inventory'!C1601)</f>
      </c>
      <c r="B1601">
        <f>IF('Tree Inventory'!C1601="","","Fruit Trees")</f>
      </c>
      <c r="C1601">
        <f>IF('Tree Inventory'!C1601="","",'Tree Inventory'!B1601)</f>
      </c>
      <c r="D1601">
        <f>IF('Tree Inventory'!C1601="","",'Tree Inventory'!E1601)</f>
      </c>
      <c r="E1601">
        <f>IF('Tree Inventory'!C1601="","",'Tree Inventory'!F1601)</f>
      </c>
      <c r="F1601">
        <f>IF('Tree Inventory'!C1601="","",'Tree Inventory'!G1601)</f>
      </c>
      <c r="G1601">
        <f>IF('Tree Inventory'!C1601="","",IF('Tree Inventory'!H1601="","",TEXT('Tree Inventory'!H1601,"yyyy-mm-dd")))</f>
      </c>
      <c r="H1601">
        <f>IF('Tree Inventory'!C1601="","",IF('Tree Inventory'!J1601="Active","active","needs-review"))</f>
      </c>
      <c r="I1601">
        <f>IF('Tree Inventory'!C1601="","",'Tree Inventory'!L1601)</f>
      </c>
      <c r="J1601">
        <f>IF('Tree Inventory'!C1601="","",'Tree Inventory'!D1601)</f>
      </c>
      <c r="K1601">
        <f>IF('Tree Inventory'!C1601="","",'Tree Inventory'!I1601)</f>
      </c>
      <c r="L1601">
        <f>IF('Tree Inventory'!C1601="","",'Tree Inventory'!A1601)</f>
      </c>
    </row>
    <row r="1602" spans="1:12" x14ac:dyDescent="0.25">
      <c r="A1602">
        <f>IF('Tree Inventory'!C1602="","",'Tree Inventory'!C1602)</f>
      </c>
      <c r="B1602">
        <f>IF('Tree Inventory'!C1602="","","Fruit Trees")</f>
      </c>
      <c r="C1602">
        <f>IF('Tree Inventory'!C1602="","",'Tree Inventory'!B1602)</f>
      </c>
      <c r="D1602">
        <f>IF('Tree Inventory'!C1602="","",'Tree Inventory'!E1602)</f>
      </c>
      <c r="E1602">
        <f>IF('Tree Inventory'!C1602="","",'Tree Inventory'!F1602)</f>
      </c>
      <c r="F1602">
        <f>IF('Tree Inventory'!C1602="","",'Tree Inventory'!G1602)</f>
      </c>
      <c r="G1602">
        <f>IF('Tree Inventory'!C1602="","",IF('Tree Inventory'!H1602="","",TEXT('Tree Inventory'!H1602,"yyyy-mm-dd")))</f>
      </c>
      <c r="H1602">
        <f>IF('Tree Inventory'!C1602="","",IF('Tree Inventory'!J1602="Active","active","needs-review"))</f>
      </c>
      <c r="I1602">
        <f>IF('Tree Inventory'!C1602="","",'Tree Inventory'!L1602)</f>
      </c>
      <c r="J1602">
        <f>IF('Tree Inventory'!C1602="","",'Tree Inventory'!D1602)</f>
      </c>
      <c r="K1602">
        <f>IF('Tree Inventory'!C1602="","",'Tree Inventory'!I1602)</f>
      </c>
      <c r="L1602">
        <f>IF('Tree Inventory'!C1602="","",'Tree Inventory'!A1602)</f>
      </c>
    </row>
    <row r="1603" spans="1:12" x14ac:dyDescent="0.25">
      <c r="A1603">
        <f>IF('Tree Inventory'!C1603="","",'Tree Inventory'!C1603)</f>
      </c>
      <c r="B1603">
        <f>IF('Tree Inventory'!C1603="","","Fruit Trees")</f>
      </c>
      <c r="C1603">
        <f>IF('Tree Inventory'!C1603="","",'Tree Inventory'!B1603)</f>
      </c>
      <c r="D1603">
        <f>IF('Tree Inventory'!C1603="","",'Tree Inventory'!E1603)</f>
      </c>
      <c r="E1603">
        <f>IF('Tree Inventory'!C1603="","",'Tree Inventory'!F1603)</f>
      </c>
      <c r="F1603">
        <f>IF('Tree Inventory'!C1603="","",'Tree Inventory'!G1603)</f>
      </c>
      <c r="G1603">
        <f>IF('Tree Inventory'!C1603="","",IF('Tree Inventory'!H1603="","",TEXT('Tree Inventory'!H1603,"yyyy-mm-dd")))</f>
      </c>
      <c r="H1603">
        <f>IF('Tree Inventory'!C1603="","",IF('Tree Inventory'!J1603="Active","active","needs-review"))</f>
      </c>
      <c r="I1603">
        <f>IF('Tree Inventory'!C1603="","",'Tree Inventory'!L1603)</f>
      </c>
      <c r="J1603">
        <f>IF('Tree Inventory'!C1603="","",'Tree Inventory'!D1603)</f>
      </c>
      <c r="K1603">
        <f>IF('Tree Inventory'!C1603="","",'Tree Inventory'!I1603)</f>
      </c>
      <c r="L1603">
        <f>IF('Tree Inventory'!C1603="","",'Tree Inventory'!A1603)</f>
      </c>
    </row>
    <row r="1604" spans="1:12" x14ac:dyDescent="0.25">
      <c r="A1604">
        <f>IF('Tree Inventory'!C1604="","",'Tree Inventory'!C1604)</f>
      </c>
      <c r="B1604">
        <f>IF('Tree Inventory'!C1604="","","Fruit Trees")</f>
      </c>
      <c r="C1604">
        <f>IF('Tree Inventory'!C1604="","",'Tree Inventory'!B1604)</f>
      </c>
      <c r="D1604">
        <f>IF('Tree Inventory'!C1604="","",'Tree Inventory'!E1604)</f>
      </c>
      <c r="E1604">
        <f>IF('Tree Inventory'!C1604="","",'Tree Inventory'!F1604)</f>
      </c>
      <c r="F1604">
        <f>IF('Tree Inventory'!C1604="","",'Tree Inventory'!G1604)</f>
      </c>
      <c r="G1604">
        <f>IF('Tree Inventory'!C1604="","",IF('Tree Inventory'!H1604="","",TEXT('Tree Inventory'!H1604,"yyyy-mm-dd")))</f>
      </c>
      <c r="H1604">
        <f>IF('Tree Inventory'!C1604="","",IF('Tree Inventory'!J1604="Active","active","needs-review"))</f>
      </c>
      <c r="I1604">
        <f>IF('Tree Inventory'!C1604="","",'Tree Inventory'!L1604)</f>
      </c>
      <c r="J1604">
        <f>IF('Tree Inventory'!C1604="","",'Tree Inventory'!D1604)</f>
      </c>
      <c r="K1604">
        <f>IF('Tree Inventory'!C1604="","",'Tree Inventory'!I1604)</f>
      </c>
      <c r="L1604">
        <f>IF('Tree Inventory'!C1604="","",'Tree Inventory'!A1604)</f>
      </c>
    </row>
    <row r="1605" spans="1:12" x14ac:dyDescent="0.25">
      <c r="A1605">
        <f>IF('Tree Inventory'!C1605="","",'Tree Inventory'!C1605)</f>
      </c>
      <c r="B1605">
        <f>IF('Tree Inventory'!C1605="","","Fruit Trees")</f>
      </c>
      <c r="C1605">
        <f>IF('Tree Inventory'!C1605="","",'Tree Inventory'!B1605)</f>
      </c>
      <c r="D1605">
        <f>IF('Tree Inventory'!C1605="","",'Tree Inventory'!E1605)</f>
      </c>
      <c r="E1605">
        <f>IF('Tree Inventory'!C1605="","",'Tree Inventory'!F1605)</f>
      </c>
      <c r="F1605">
        <f>IF('Tree Inventory'!C1605="","",'Tree Inventory'!G1605)</f>
      </c>
      <c r="G1605">
        <f>IF('Tree Inventory'!C1605="","",IF('Tree Inventory'!H1605="","",TEXT('Tree Inventory'!H1605,"yyyy-mm-dd")))</f>
      </c>
      <c r="H1605">
        <f>IF('Tree Inventory'!C1605="","",IF('Tree Inventory'!J1605="Active","active","needs-review"))</f>
      </c>
      <c r="I1605">
        <f>IF('Tree Inventory'!C1605="","",'Tree Inventory'!L1605)</f>
      </c>
      <c r="J1605">
        <f>IF('Tree Inventory'!C1605="","",'Tree Inventory'!D1605)</f>
      </c>
      <c r="K1605">
        <f>IF('Tree Inventory'!C1605="","",'Tree Inventory'!I1605)</f>
      </c>
      <c r="L1605">
        <f>IF('Tree Inventory'!C1605="","",'Tree Inventory'!A1605)</f>
      </c>
    </row>
    <row r="1606" spans="1:12" x14ac:dyDescent="0.25">
      <c r="A1606">
        <f>IF('Tree Inventory'!C1606="","",'Tree Inventory'!C1606)</f>
      </c>
      <c r="B1606">
        <f>IF('Tree Inventory'!C1606="","","Fruit Trees")</f>
      </c>
      <c r="C1606">
        <f>IF('Tree Inventory'!C1606="","",'Tree Inventory'!B1606)</f>
      </c>
      <c r="D1606">
        <f>IF('Tree Inventory'!C1606="","",'Tree Inventory'!E1606)</f>
      </c>
      <c r="E1606">
        <f>IF('Tree Inventory'!C1606="","",'Tree Inventory'!F1606)</f>
      </c>
      <c r="F1606">
        <f>IF('Tree Inventory'!C1606="","",'Tree Inventory'!G1606)</f>
      </c>
      <c r="G1606">
        <f>IF('Tree Inventory'!C1606="","",IF('Tree Inventory'!H1606="","",TEXT('Tree Inventory'!H1606,"yyyy-mm-dd")))</f>
      </c>
      <c r="H1606">
        <f>IF('Tree Inventory'!C1606="","",IF('Tree Inventory'!J1606="Active","active","needs-review"))</f>
      </c>
      <c r="I1606">
        <f>IF('Tree Inventory'!C1606="","",'Tree Inventory'!L1606)</f>
      </c>
      <c r="J1606">
        <f>IF('Tree Inventory'!C1606="","",'Tree Inventory'!D1606)</f>
      </c>
      <c r="K1606">
        <f>IF('Tree Inventory'!C1606="","",'Tree Inventory'!I1606)</f>
      </c>
      <c r="L1606">
        <f>IF('Tree Inventory'!C1606="","",'Tree Inventory'!A1606)</f>
      </c>
    </row>
    <row r="1607" spans="1:12" x14ac:dyDescent="0.25">
      <c r="A1607">
        <f>IF('Tree Inventory'!C1607="","",'Tree Inventory'!C1607)</f>
      </c>
      <c r="B1607">
        <f>IF('Tree Inventory'!C1607="","","Fruit Trees")</f>
      </c>
      <c r="C1607">
        <f>IF('Tree Inventory'!C1607="","",'Tree Inventory'!B1607)</f>
      </c>
      <c r="D1607">
        <f>IF('Tree Inventory'!C1607="","",'Tree Inventory'!E1607)</f>
      </c>
      <c r="E1607">
        <f>IF('Tree Inventory'!C1607="","",'Tree Inventory'!F1607)</f>
      </c>
      <c r="F1607">
        <f>IF('Tree Inventory'!C1607="","",'Tree Inventory'!G1607)</f>
      </c>
      <c r="G1607">
        <f>IF('Tree Inventory'!C1607="","",IF('Tree Inventory'!H1607="","",TEXT('Tree Inventory'!H1607,"yyyy-mm-dd")))</f>
      </c>
      <c r="H1607">
        <f>IF('Tree Inventory'!C1607="","",IF('Tree Inventory'!J1607="Active","active","needs-review"))</f>
      </c>
      <c r="I1607">
        <f>IF('Tree Inventory'!C1607="","",'Tree Inventory'!L1607)</f>
      </c>
      <c r="J1607">
        <f>IF('Tree Inventory'!C1607="","",'Tree Inventory'!D1607)</f>
      </c>
      <c r="K1607">
        <f>IF('Tree Inventory'!C1607="","",'Tree Inventory'!I1607)</f>
      </c>
      <c r="L1607">
        <f>IF('Tree Inventory'!C1607="","",'Tree Inventory'!A1607)</f>
      </c>
    </row>
    <row r="1608" spans="1:12" x14ac:dyDescent="0.25">
      <c r="A1608">
        <f>IF('Tree Inventory'!C1608="","",'Tree Inventory'!C1608)</f>
      </c>
      <c r="B1608">
        <f>IF('Tree Inventory'!C1608="","","Fruit Trees")</f>
      </c>
      <c r="C1608">
        <f>IF('Tree Inventory'!C1608="","",'Tree Inventory'!B1608)</f>
      </c>
      <c r="D1608">
        <f>IF('Tree Inventory'!C1608="","",'Tree Inventory'!E1608)</f>
      </c>
      <c r="E1608">
        <f>IF('Tree Inventory'!C1608="","",'Tree Inventory'!F1608)</f>
      </c>
      <c r="F1608">
        <f>IF('Tree Inventory'!C1608="","",'Tree Inventory'!G1608)</f>
      </c>
      <c r="G1608">
        <f>IF('Tree Inventory'!C1608="","",IF('Tree Inventory'!H1608="","",TEXT('Tree Inventory'!H1608,"yyyy-mm-dd")))</f>
      </c>
      <c r="H1608">
        <f>IF('Tree Inventory'!C1608="","",IF('Tree Inventory'!J1608="Active","active","needs-review"))</f>
      </c>
      <c r="I1608">
        <f>IF('Tree Inventory'!C1608="","",'Tree Inventory'!L1608)</f>
      </c>
      <c r="J1608">
        <f>IF('Tree Inventory'!C1608="","",'Tree Inventory'!D1608)</f>
      </c>
      <c r="K1608">
        <f>IF('Tree Inventory'!C1608="","",'Tree Inventory'!I1608)</f>
      </c>
      <c r="L1608">
        <f>IF('Tree Inventory'!C1608="","",'Tree Inventory'!A1608)</f>
      </c>
    </row>
    <row r="1609" spans="1:12" x14ac:dyDescent="0.25">
      <c r="A1609">
        <f>IF('Tree Inventory'!C1609="","",'Tree Inventory'!C1609)</f>
      </c>
      <c r="B1609">
        <f>IF('Tree Inventory'!C1609="","","Fruit Trees")</f>
      </c>
      <c r="C1609">
        <f>IF('Tree Inventory'!C1609="","",'Tree Inventory'!B1609)</f>
      </c>
      <c r="D1609">
        <f>IF('Tree Inventory'!C1609="","",'Tree Inventory'!E1609)</f>
      </c>
      <c r="E1609">
        <f>IF('Tree Inventory'!C1609="","",'Tree Inventory'!F1609)</f>
      </c>
      <c r="F1609">
        <f>IF('Tree Inventory'!C1609="","",'Tree Inventory'!G1609)</f>
      </c>
      <c r="G1609">
        <f>IF('Tree Inventory'!C1609="","",IF('Tree Inventory'!H1609="","",TEXT('Tree Inventory'!H1609,"yyyy-mm-dd")))</f>
      </c>
      <c r="H1609">
        <f>IF('Tree Inventory'!C1609="","",IF('Tree Inventory'!J1609="Active","active","needs-review"))</f>
      </c>
      <c r="I1609">
        <f>IF('Tree Inventory'!C1609="","",'Tree Inventory'!L1609)</f>
      </c>
      <c r="J1609">
        <f>IF('Tree Inventory'!C1609="","",'Tree Inventory'!D1609)</f>
      </c>
      <c r="K1609">
        <f>IF('Tree Inventory'!C1609="","",'Tree Inventory'!I1609)</f>
      </c>
      <c r="L1609">
        <f>IF('Tree Inventory'!C1609="","",'Tree Inventory'!A1609)</f>
      </c>
    </row>
    <row r="1610" spans="1:12" x14ac:dyDescent="0.25">
      <c r="A1610">
        <f>IF('Tree Inventory'!C1610="","",'Tree Inventory'!C1610)</f>
      </c>
      <c r="B1610">
        <f>IF('Tree Inventory'!C1610="","","Fruit Trees")</f>
      </c>
      <c r="C1610">
        <f>IF('Tree Inventory'!C1610="","",'Tree Inventory'!B1610)</f>
      </c>
      <c r="D1610">
        <f>IF('Tree Inventory'!C1610="","",'Tree Inventory'!E1610)</f>
      </c>
      <c r="E1610">
        <f>IF('Tree Inventory'!C1610="","",'Tree Inventory'!F1610)</f>
      </c>
      <c r="F1610">
        <f>IF('Tree Inventory'!C1610="","",'Tree Inventory'!G1610)</f>
      </c>
      <c r="G1610">
        <f>IF('Tree Inventory'!C1610="","",IF('Tree Inventory'!H1610="","",TEXT('Tree Inventory'!H1610,"yyyy-mm-dd")))</f>
      </c>
      <c r="H1610">
        <f>IF('Tree Inventory'!C1610="","",IF('Tree Inventory'!J1610="Active","active","needs-review"))</f>
      </c>
      <c r="I1610">
        <f>IF('Tree Inventory'!C1610="","",'Tree Inventory'!L1610)</f>
      </c>
      <c r="J1610">
        <f>IF('Tree Inventory'!C1610="","",'Tree Inventory'!D1610)</f>
      </c>
      <c r="K1610">
        <f>IF('Tree Inventory'!C1610="","",'Tree Inventory'!I1610)</f>
      </c>
      <c r="L1610">
        <f>IF('Tree Inventory'!C1610="","",'Tree Inventory'!A1610)</f>
      </c>
    </row>
    <row r="1611" spans="1:12" x14ac:dyDescent="0.25">
      <c r="A1611">
        <f>IF('Tree Inventory'!C1611="","",'Tree Inventory'!C1611)</f>
      </c>
      <c r="B1611">
        <f>IF('Tree Inventory'!C1611="","","Fruit Trees")</f>
      </c>
      <c r="C1611">
        <f>IF('Tree Inventory'!C1611="","",'Tree Inventory'!B1611)</f>
      </c>
      <c r="D1611">
        <f>IF('Tree Inventory'!C1611="","",'Tree Inventory'!E1611)</f>
      </c>
      <c r="E1611">
        <f>IF('Tree Inventory'!C1611="","",'Tree Inventory'!F1611)</f>
      </c>
      <c r="F1611">
        <f>IF('Tree Inventory'!C1611="","",'Tree Inventory'!G1611)</f>
      </c>
      <c r="G1611">
        <f>IF('Tree Inventory'!C1611="","",IF('Tree Inventory'!H1611="","",TEXT('Tree Inventory'!H1611,"yyyy-mm-dd")))</f>
      </c>
      <c r="H1611">
        <f>IF('Tree Inventory'!C1611="","",IF('Tree Inventory'!J1611="Active","active","needs-review"))</f>
      </c>
      <c r="I1611">
        <f>IF('Tree Inventory'!C1611="","",'Tree Inventory'!L1611)</f>
      </c>
      <c r="J1611">
        <f>IF('Tree Inventory'!C1611="","",'Tree Inventory'!D1611)</f>
      </c>
      <c r="K1611">
        <f>IF('Tree Inventory'!C1611="","",'Tree Inventory'!I1611)</f>
      </c>
      <c r="L1611">
        <f>IF('Tree Inventory'!C1611="","",'Tree Inventory'!A1611)</f>
      </c>
    </row>
    <row r="1612" spans="1:12" x14ac:dyDescent="0.25">
      <c r="A1612">
        <f>IF('Tree Inventory'!C1612="","",'Tree Inventory'!C1612)</f>
      </c>
      <c r="B1612">
        <f>IF('Tree Inventory'!C1612="","","Fruit Trees")</f>
      </c>
      <c r="C1612">
        <f>IF('Tree Inventory'!C1612="","",'Tree Inventory'!B1612)</f>
      </c>
      <c r="D1612">
        <f>IF('Tree Inventory'!C1612="","",'Tree Inventory'!E1612)</f>
      </c>
      <c r="E1612">
        <f>IF('Tree Inventory'!C1612="","",'Tree Inventory'!F1612)</f>
      </c>
      <c r="F1612">
        <f>IF('Tree Inventory'!C1612="","",'Tree Inventory'!G1612)</f>
      </c>
      <c r="G1612">
        <f>IF('Tree Inventory'!C1612="","",IF('Tree Inventory'!H1612="","",TEXT('Tree Inventory'!H1612,"yyyy-mm-dd")))</f>
      </c>
      <c r="H1612">
        <f>IF('Tree Inventory'!C1612="","",IF('Tree Inventory'!J1612="Active","active","needs-review"))</f>
      </c>
      <c r="I1612">
        <f>IF('Tree Inventory'!C1612="","",'Tree Inventory'!L1612)</f>
      </c>
      <c r="J1612">
        <f>IF('Tree Inventory'!C1612="","",'Tree Inventory'!D1612)</f>
      </c>
      <c r="K1612">
        <f>IF('Tree Inventory'!C1612="","",'Tree Inventory'!I1612)</f>
      </c>
      <c r="L1612">
        <f>IF('Tree Inventory'!C1612="","",'Tree Inventory'!A1612)</f>
      </c>
    </row>
    <row r="1613" spans="1:12" x14ac:dyDescent="0.25">
      <c r="A1613">
        <f>IF('Tree Inventory'!C1613="","",'Tree Inventory'!C1613)</f>
      </c>
      <c r="B1613">
        <f>IF('Tree Inventory'!C1613="","","Fruit Trees")</f>
      </c>
      <c r="C1613">
        <f>IF('Tree Inventory'!C1613="","",'Tree Inventory'!B1613)</f>
      </c>
      <c r="D1613">
        <f>IF('Tree Inventory'!C1613="","",'Tree Inventory'!E1613)</f>
      </c>
      <c r="E1613">
        <f>IF('Tree Inventory'!C1613="","",'Tree Inventory'!F1613)</f>
      </c>
      <c r="F1613">
        <f>IF('Tree Inventory'!C1613="","",'Tree Inventory'!G1613)</f>
      </c>
      <c r="G1613">
        <f>IF('Tree Inventory'!C1613="","",IF('Tree Inventory'!H1613="","",TEXT('Tree Inventory'!H1613,"yyyy-mm-dd")))</f>
      </c>
      <c r="H1613">
        <f>IF('Tree Inventory'!C1613="","",IF('Tree Inventory'!J1613="Active","active","needs-review"))</f>
      </c>
      <c r="I1613">
        <f>IF('Tree Inventory'!C1613="","",'Tree Inventory'!L1613)</f>
      </c>
      <c r="J1613">
        <f>IF('Tree Inventory'!C1613="","",'Tree Inventory'!D1613)</f>
      </c>
      <c r="K1613">
        <f>IF('Tree Inventory'!C1613="","",'Tree Inventory'!I1613)</f>
      </c>
      <c r="L1613">
        <f>IF('Tree Inventory'!C1613="","",'Tree Inventory'!A1613)</f>
      </c>
    </row>
    <row r="1614" spans="1:12" x14ac:dyDescent="0.25">
      <c r="A1614">
        <f>IF('Tree Inventory'!C1614="","",'Tree Inventory'!C1614)</f>
      </c>
      <c r="B1614">
        <f>IF('Tree Inventory'!C1614="","","Fruit Trees")</f>
      </c>
      <c r="C1614">
        <f>IF('Tree Inventory'!C1614="","",'Tree Inventory'!B1614)</f>
      </c>
      <c r="D1614">
        <f>IF('Tree Inventory'!C1614="","",'Tree Inventory'!E1614)</f>
      </c>
      <c r="E1614">
        <f>IF('Tree Inventory'!C1614="","",'Tree Inventory'!F1614)</f>
      </c>
      <c r="F1614">
        <f>IF('Tree Inventory'!C1614="","",'Tree Inventory'!G1614)</f>
      </c>
      <c r="G1614">
        <f>IF('Tree Inventory'!C1614="","",IF('Tree Inventory'!H1614="","",TEXT('Tree Inventory'!H1614,"yyyy-mm-dd")))</f>
      </c>
      <c r="H1614">
        <f>IF('Tree Inventory'!C1614="","",IF('Tree Inventory'!J1614="Active","active","needs-review"))</f>
      </c>
      <c r="I1614">
        <f>IF('Tree Inventory'!C1614="","",'Tree Inventory'!L1614)</f>
      </c>
      <c r="J1614">
        <f>IF('Tree Inventory'!C1614="","",'Tree Inventory'!D1614)</f>
      </c>
      <c r="K1614">
        <f>IF('Tree Inventory'!C1614="","",'Tree Inventory'!I1614)</f>
      </c>
      <c r="L1614">
        <f>IF('Tree Inventory'!C1614="","",'Tree Inventory'!A1614)</f>
      </c>
    </row>
    <row r="1615" spans="1:12" x14ac:dyDescent="0.25">
      <c r="A1615">
        <f>IF('Tree Inventory'!C1615="","",'Tree Inventory'!C1615)</f>
      </c>
      <c r="B1615">
        <f>IF('Tree Inventory'!C1615="","","Fruit Trees")</f>
      </c>
      <c r="C1615">
        <f>IF('Tree Inventory'!C1615="","",'Tree Inventory'!B1615)</f>
      </c>
      <c r="D1615">
        <f>IF('Tree Inventory'!C1615="","",'Tree Inventory'!E1615)</f>
      </c>
      <c r="E1615">
        <f>IF('Tree Inventory'!C1615="","",'Tree Inventory'!F1615)</f>
      </c>
      <c r="F1615">
        <f>IF('Tree Inventory'!C1615="","",'Tree Inventory'!G1615)</f>
      </c>
      <c r="G1615">
        <f>IF('Tree Inventory'!C1615="","",IF('Tree Inventory'!H1615="","",TEXT('Tree Inventory'!H1615,"yyyy-mm-dd")))</f>
      </c>
      <c r="H1615">
        <f>IF('Tree Inventory'!C1615="","",IF('Tree Inventory'!J1615="Active","active","needs-review"))</f>
      </c>
      <c r="I1615">
        <f>IF('Tree Inventory'!C1615="","",'Tree Inventory'!L1615)</f>
      </c>
      <c r="J1615">
        <f>IF('Tree Inventory'!C1615="","",'Tree Inventory'!D1615)</f>
      </c>
      <c r="K1615">
        <f>IF('Tree Inventory'!C1615="","",'Tree Inventory'!I1615)</f>
      </c>
      <c r="L1615">
        <f>IF('Tree Inventory'!C1615="","",'Tree Inventory'!A1615)</f>
      </c>
    </row>
    <row r="1616" spans="1:12" x14ac:dyDescent="0.25">
      <c r="A1616">
        <f>IF('Tree Inventory'!C1616="","",'Tree Inventory'!C1616)</f>
      </c>
      <c r="B1616">
        <f>IF('Tree Inventory'!C1616="","","Fruit Trees")</f>
      </c>
      <c r="C1616">
        <f>IF('Tree Inventory'!C1616="","",'Tree Inventory'!B1616)</f>
      </c>
      <c r="D1616">
        <f>IF('Tree Inventory'!C1616="","",'Tree Inventory'!E1616)</f>
      </c>
      <c r="E1616">
        <f>IF('Tree Inventory'!C1616="","",'Tree Inventory'!F1616)</f>
      </c>
      <c r="F1616">
        <f>IF('Tree Inventory'!C1616="","",'Tree Inventory'!G1616)</f>
      </c>
      <c r="G1616">
        <f>IF('Tree Inventory'!C1616="","",IF('Tree Inventory'!H1616="","",TEXT('Tree Inventory'!H1616,"yyyy-mm-dd")))</f>
      </c>
      <c r="H1616">
        <f>IF('Tree Inventory'!C1616="","",IF('Tree Inventory'!J1616="Active","active","needs-review"))</f>
      </c>
      <c r="I1616">
        <f>IF('Tree Inventory'!C1616="","",'Tree Inventory'!L1616)</f>
      </c>
      <c r="J1616">
        <f>IF('Tree Inventory'!C1616="","",'Tree Inventory'!D1616)</f>
      </c>
      <c r="K1616">
        <f>IF('Tree Inventory'!C1616="","",'Tree Inventory'!I1616)</f>
      </c>
      <c r="L1616">
        <f>IF('Tree Inventory'!C1616="","",'Tree Inventory'!A1616)</f>
      </c>
    </row>
    <row r="1617" spans="1:12" x14ac:dyDescent="0.25">
      <c r="A1617">
        <f>IF('Tree Inventory'!C1617="","",'Tree Inventory'!C1617)</f>
      </c>
      <c r="B1617">
        <f>IF('Tree Inventory'!C1617="","","Fruit Trees")</f>
      </c>
      <c r="C1617">
        <f>IF('Tree Inventory'!C1617="","",'Tree Inventory'!B1617)</f>
      </c>
      <c r="D1617">
        <f>IF('Tree Inventory'!C1617="","",'Tree Inventory'!E1617)</f>
      </c>
      <c r="E1617">
        <f>IF('Tree Inventory'!C1617="","",'Tree Inventory'!F1617)</f>
      </c>
      <c r="F1617">
        <f>IF('Tree Inventory'!C1617="","",'Tree Inventory'!G1617)</f>
      </c>
      <c r="G1617">
        <f>IF('Tree Inventory'!C1617="","",IF('Tree Inventory'!H1617="","",TEXT('Tree Inventory'!H1617,"yyyy-mm-dd")))</f>
      </c>
      <c r="H1617">
        <f>IF('Tree Inventory'!C1617="","",IF('Tree Inventory'!J1617="Active","active","needs-review"))</f>
      </c>
      <c r="I1617">
        <f>IF('Tree Inventory'!C1617="","",'Tree Inventory'!L1617)</f>
      </c>
      <c r="J1617">
        <f>IF('Tree Inventory'!C1617="","",'Tree Inventory'!D1617)</f>
      </c>
      <c r="K1617">
        <f>IF('Tree Inventory'!C1617="","",'Tree Inventory'!I1617)</f>
      </c>
      <c r="L1617">
        <f>IF('Tree Inventory'!C1617="","",'Tree Inventory'!A1617)</f>
      </c>
    </row>
    <row r="1618" spans="1:12" x14ac:dyDescent="0.25">
      <c r="A1618">
        <f>IF('Tree Inventory'!C1618="","",'Tree Inventory'!C1618)</f>
      </c>
      <c r="B1618">
        <f>IF('Tree Inventory'!C1618="","","Fruit Trees")</f>
      </c>
      <c r="C1618">
        <f>IF('Tree Inventory'!C1618="","",'Tree Inventory'!B1618)</f>
      </c>
      <c r="D1618">
        <f>IF('Tree Inventory'!C1618="","",'Tree Inventory'!E1618)</f>
      </c>
      <c r="E1618">
        <f>IF('Tree Inventory'!C1618="","",'Tree Inventory'!F1618)</f>
      </c>
      <c r="F1618">
        <f>IF('Tree Inventory'!C1618="","",'Tree Inventory'!G1618)</f>
      </c>
      <c r="G1618">
        <f>IF('Tree Inventory'!C1618="","",IF('Tree Inventory'!H1618="","",TEXT('Tree Inventory'!H1618,"yyyy-mm-dd")))</f>
      </c>
      <c r="H1618">
        <f>IF('Tree Inventory'!C1618="","",IF('Tree Inventory'!J1618="Active","active","needs-review"))</f>
      </c>
      <c r="I1618">
        <f>IF('Tree Inventory'!C1618="","",'Tree Inventory'!L1618)</f>
      </c>
      <c r="J1618">
        <f>IF('Tree Inventory'!C1618="","",'Tree Inventory'!D1618)</f>
      </c>
      <c r="K1618">
        <f>IF('Tree Inventory'!C1618="","",'Tree Inventory'!I1618)</f>
      </c>
      <c r="L1618">
        <f>IF('Tree Inventory'!C1618="","",'Tree Inventory'!A1618)</f>
      </c>
    </row>
    <row r="1619" spans="1:12" x14ac:dyDescent="0.25">
      <c r="A1619">
        <f>IF('Tree Inventory'!C1619="","",'Tree Inventory'!C1619)</f>
      </c>
      <c r="B1619">
        <f>IF('Tree Inventory'!C1619="","","Fruit Trees")</f>
      </c>
      <c r="C1619">
        <f>IF('Tree Inventory'!C1619="","",'Tree Inventory'!B1619)</f>
      </c>
      <c r="D1619">
        <f>IF('Tree Inventory'!C1619="","",'Tree Inventory'!E1619)</f>
      </c>
      <c r="E1619">
        <f>IF('Tree Inventory'!C1619="","",'Tree Inventory'!F1619)</f>
      </c>
      <c r="F1619">
        <f>IF('Tree Inventory'!C1619="","",'Tree Inventory'!G1619)</f>
      </c>
      <c r="G1619">
        <f>IF('Tree Inventory'!C1619="","",IF('Tree Inventory'!H1619="","",TEXT('Tree Inventory'!H1619,"yyyy-mm-dd")))</f>
      </c>
      <c r="H1619">
        <f>IF('Tree Inventory'!C1619="","",IF('Tree Inventory'!J1619="Active","active","needs-review"))</f>
      </c>
      <c r="I1619">
        <f>IF('Tree Inventory'!C1619="","",'Tree Inventory'!L1619)</f>
      </c>
      <c r="J1619">
        <f>IF('Tree Inventory'!C1619="","",'Tree Inventory'!D1619)</f>
      </c>
      <c r="K1619">
        <f>IF('Tree Inventory'!C1619="","",'Tree Inventory'!I1619)</f>
      </c>
      <c r="L1619">
        <f>IF('Tree Inventory'!C1619="","",'Tree Inventory'!A1619)</f>
      </c>
    </row>
    <row r="1620" spans="1:12" x14ac:dyDescent="0.25">
      <c r="A1620">
        <f>IF('Tree Inventory'!C1620="","",'Tree Inventory'!C1620)</f>
      </c>
      <c r="B1620">
        <f>IF('Tree Inventory'!C1620="","","Fruit Trees")</f>
      </c>
      <c r="C1620">
        <f>IF('Tree Inventory'!C1620="","",'Tree Inventory'!B1620)</f>
      </c>
      <c r="D1620">
        <f>IF('Tree Inventory'!C1620="","",'Tree Inventory'!E1620)</f>
      </c>
      <c r="E1620">
        <f>IF('Tree Inventory'!C1620="","",'Tree Inventory'!F1620)</f>
      </c>
      <c r="F1620">
        <f>IF('Tree Inventory'!C1620="","",'Tree Inventory'!G1620)</f>
      </c>
      <c r="G1620">
        <f>IF('Tree Inventory'!C1620="","",IF('Tree Inventory'!H1620="","",TEXT('Tree Inventory'!H1620,"yyyy-mm-dd")))</f>
      </c>
      <c r="H1620">
        <f>IF('Tree Inventory'!C1620="","",IF('Tree Inventory'!J1620="Active","active","needs-review"))</f>
      </c>
      <c r="I1620">
        <f>IF('Tree Inventory'!C1620="","",'Tree Inventory'!L1620)</f>
      </c>
      <c r="J1620">
        <f>IF('Tree Inventory'!C1620="","",'Tree Inventory'!D1620)</f>
      </c>
      <c r="K1620">
        <f>IF('Tree Inventory'!C1620="","",'Tree Inventory'!I1620)</f>
      </c>
      <c r="L1620">
        <f>IF('Tree Inventory'!C1620="","",'Tree Inventory'!A1620)</f>
      </c>
    </row>
    <row r="1621" spans="1:12" x14ac:dyDescent="0.25">
      <c r="A1621">
        <f>IF('Tree Inventory'!C1621="","",'Tree Inventory'!C1621)</f>
      </c>
      <c r="B1621">
        <f>IF('Tree Inventory'!C1621="","","Fruit Trees")</f>
      </c>
      <c r="C1621">
        <f>IF('Tree Inventory'!C1621="","",'Tree Inventory'!B1621)</f>
      </c>
      <c r="D1621">
        <f>IF('Tree Inventory'!C1621="","",'Tree Inventory'!E1621)</f>
      </c>
      <c r="E1621">
        <f>IF('Tree Inventory'!C1621="","",'Tree Inventory'!F1621)</f>
      </c>
      <c r="F1621">
        <f>IF('Tree Inventory'!C1621="","",'Tree Inventory'!G1621)</f>
      </c>
      <c r="G1621">
        <f>IF('Tree Inventory'!C1621="","",IF('Tree Inventory'!H1621="","",TEXT('Tree Inventory'!H1621,"yyyy-mm-dd")))</f>
      </c>
      <c r="H1621">
        <f>IF('Tree Inventory'!C1621="","",IF('Tree Inventory'!J1621="Active","active","needs-review"))</f>
      </c>
      <c r="I1621">
        <f>IF('Tree Inventory'!C1621="","",'Tree Inventory'!L1621)</f>
      </c>
      <c r="J1621">
        <f>IF('Tree Inventory'!C1621="","",'Tree Inventory'!D1621)</f>
      </c>
      <c r="K1621">
        <f>IF('Tree Inventory'!C1621="","",'Tree Inventory'!I1621)</f>
      </c>
      <c r="L1621">
        <f>IF('Tree Inventory'!C1621="","",'Tree Inventory'!A1621)</f>
      </c>
    </row>
    <row r="1622" spans="1:12" x14ac:dyDescent="0.25">
      <c r="A1622">
        <f>IF('Tree Inventory'!C1622="","",'Tree Inventory'!C1622)</f>
      </c>
      <c r="B1622">
        <f>IF('Tree Inventory'!C1622="","","Fruit Trees")</f>
      </c>
      <c r="C1622">
        <f>IF('Tree Inventory'!C1622="","",'Tree Inventory'!B1622)</f>
      </c>
      <c r="D1622">
        <f>IF('Tree Inventory'!C1622="","",'Tree Inventory'!E1622)</f>
      </c>
      <c r="E1622">
        <f>IF('Tree Inventory'!C1622="","",'Tree Inventory'!F1622)</f>
      </c>
      <c r="F1622">
        <f>IF('Tree Inventory'!C1622="","",'Tree Inventory'!G1622)</f>
      </c>
      <c r="G1622">
        <f>IF('Tree Inventory'!C1622="","",IF('Tree Inventory'!H1622="","",TEXT('Tree Inventory'!H1622,"yyyy-mm-dd")))</f>
      </c>
      <c r="H1622">
        <f>IF('Tree Inventory'!C1622="","",IF('Tree Inventory'!J1622="Active","active","needs-review"))</f>
      </c>
      <c r="I1622">
        <f>IF('Tree Inventory'!C1622="","",'Tree Inventory'!L1622)</f>
      </c>
      <c r="J1622">
        <f>IF('Tree Inventory'!C1622="","",'Tree Inventory'!D1622)</f>
      </c>
      <c r="K1622">
        <f>IF('Tree Inventory'!C1622="","",'Tree Inventory'!I1622)</f>
      </c>
      <c r="L1622">
        <f>IF('Tree Inventory'!C1622="","",'Tree Inventory'!A1622)</f>
      </c>
    </row>
    <row r="1623" spans="1:12" x14ac:dyDescent="0.25">
      <c r="A1623">
        <f>IF('Tree Inventory'!C1623="","",'Tree Inventory'!C1623)</f>
      </c>
      <c r="B1623">
        <f>IF('Tree Inventory'!C1623="","","Fruit Trees")</f>
      </c>
      <c r="C1623">
        <f>IF('Tree Inventory'!C1623="","",'Tree Inventory'!B1623)</f>
      </c>
      <c r="D1623">
        <f>IF('Tree Inventory'!C1623="","",'Tree Inventory'!E1623)</f>
      </c>
      <c r="E1623">
        <f>IF('Tree Inventory'!C1623="","",'Tree Inventory'!F1623)</f>
      </c>
      <c r="F1623">
        <f>IF('Tree Inventory'!C1623="","",'Tree Inventory'!G1623)</f>
      </c>
      <c r="G1623">
        <f>IF('Tree Inventory'!C1623="","",IF('Tree Inventory'!H1623="","",TEXT('Tree Inventory'!H1623,"yyyy-mm-dd")))</f>
      </c>
      <c r="H1623">
        <f>IF('Tree Inventory'!C1623="","",IF('Tree Inventory'!J1623="Active","active","needs-review"))</f>
      </c>
      <c r="I1623">
        <f>IF('Tree Inventory'!C1623="","",'Tree Inventory'!L1623)</f>
      </c>
      <c r="J1623">
        <f>IF('Tree Inventory'!C1623="","",'Tree Inventory'!D1623)</f>
      </c>
      <c r="K1623">
        <f>IF('Tree Inventory'!C1623="","",'Tree Inventory'!I1623)</f>
      </c>
      <c r="L1623">
        <f>IF('Tree Inventory'!C1623="","",'Tree Inventory'!A1623)</f>
      </c>
    </row>
    <row r="1624" spans="1:12" x14ac:dyDescent="0.25">
      <c r="A1624">
        <f>IF('Tree Inventory'!C1624="","",'Tree Inventory'!C1624)</f>
      </c>
      <c r="B1624">
        <f>IF('Tree Inventory'!C1624="","","Fruit Trees")</f>
      </c>
      <c r="C1624">
        <f>IF('Tree Inventory'!C1624="","",'Tree Inventory'!B1624)</f>
      </c>
      <c r="D1624">
        <f>IF('Tree Inventory'!C1624="","",'Tree Inventory'!E1624)</f>
      </c>
      <c r="E1624">
        <f>IF('Tree Inventory'!C1624="","",'Tree Inventory'!F1624)</f>
      </c>
      <c r="F1624">
        <f>IF('Tree Inventory'!C1624="","",'Tree Inventory'!G1624)</f>
      </c>
      <c r="G1624">
        <f>IF('Tree Inventory'!C1624="","",IF('Tree Inventory'!H1624="","",TEXT('Tree Inventory'!H1624,"yyyy-mm-dd")))</f>
      </c>
      <c r="H1624">
        <f>IF('Tree Inventory'!C1624="","",IF('Tree Inventory'!J1624="Active","active","needs-review"))</f>
      </c>
      <c r="I1624">
        <f>IF('Tree Inventory'!C1624="","",'Tree Inventory'!L1624)</f>
      </c>
      <c r="J1624">
        <f>IF('Tree Inventory'!C1624="","",'Tree Inventory'!D1624)</f>
      </c>
      <c r="K1624">
        <f>IF('Tree Inventory'!C1624="","",'Tree Inventory'!I1624)</f>
      </c>
      <c r="L1624">
        <f>IF('Tree Inventory'!C1624="","",'Tree Inventory'!A1624)</f>
      </c>
    </row>
    <row r="1625" spans="1:12" x14ac:dyDescent="0.25">
      <c r="A1625">
        <f>IF('Tree Inventory'!C1625="","",'Tree Inventory'!C1625)</f>
      </c>
      <c r="B1625">
        <f>IF('Tree Inventory'!C1625="","","Fruit Trees")</f>
      </c>
      <c r="C1625">
        <f>IF('Tree Inventory'!C1625="","",'Tree Inventory'!B1625)</f>
      </c>
      <c r="D1625">
        <f>IF('Tree Inventory'!C1625="","",'Tree Inventory'!E1625)</f>
      </c>
      <c r="E1625">
        <f>IF('Tree Inventory'!C1625="","",'Tree Inventory'!F1625)</f>
      </c>
      <c r="F1625">
        <f>IF('Tree Inventory'!C1625="","",'Tree Inventory'!G1625)</f>
      </c>
      <c r="G1625">
        <f>IF('Tree Inventory'!C1625="","",IF('Tree Inventory'!H1625="","",TEXT('Tree Inventory'!H1625,"yyyy-mm-dd")))</f>
      </c>
      <c r="H1625">
        <f>IF('Tree Inventory'!C1625="","",IF('Tree Inventory'!J1625="Active","active","needs-review"))</f>
      </c>
      <c r="I1625">
        <f>IF('Tree Inventory'!C1625="","",'Tree Inventory'!L1625)</f>
      </c>
      <c r="J1625">
        <f>IF('Tree Inventory'!C1625="","",'Tree Inventory'!D1625)</f>
      </c>
      <c r="K1625">
        <f>IF('Tree Inventory'!C1625="","",'Tree Inventory'!I1625)</f>
      </c>
      <c r="L1625">
        <f>IF('Tree Inventory'!C1625="","",'Tree Inventory'!A1625)</f>
      </c>
    </row>
    <row r="1626" spans="1:12" x14ac:dyDescent="0.25">
      <c r="A1626">
        <f>IF('Tree Inventory'!C1626="","",'Tree Inventory'!C1626)</f>
      </c>
      <c r="B1626">
        <f>IF('Tree Inventory'!C1626="","","Fruit Trees")</f>
      </c>
      <c r="C1626">
        <f>IF('Tree Inventory'!C1626="","",'Tree Inventory'!B1626)</f>
      </c>
      <c r="D1626">
        <f>IF('Tree Inventory'!C1626="","",'Tree Inventory'!E1626)</f>
      </c>
      <c r="E1626">
        <f>IF('Tree Inventory'!C1626="","",'Tree Inventory'!F1626)</f>
      </c>
      <c r="F1626">
        <f>IF('Tree Inventory'!C1626="","",'Tree Inventory'!G1626)</f>
      </c>
      <c r="G1626">
        <f>IF('Tree Inventory'!C1626="","",IF('Tree Inventory'!H1626="","",TEXT('Tree Inventory'!H1626,"yyyy-mm-dd")))</f>
      </c>
      <c r="H1626">
        <f>IF('Tree Inventory'!C1626="","",IF('Tree Inventory'!J1626="Active","active","needs-review"))</f>
      </c>
      <c r="I1626">
        <f>IF('Tree Inventory'!C1626="","",'Tree Inventory'!L1626)</f>
      </c>
      <c r="J1626">
        <f>IF('Tree Inventory'!C1626="","",'Tree Inventory'!D1626)</f>
      </c>
      <c r="K1626">
        <f>IF('Tree Inventory'!C1626="","",'Tree Inventory'!I1626)</f>
      </c>
      <c r="L1626">
        <f>IF('Tree Inventory'!C1626="","",'Tree Inventory'!A1626)</f>
      </c>
    </row>
    <row r="1627" spans="1:12" x14ac:dyDescent="0.25">
      <c r="A1627">
        <f>IF('Tree Inventory'!C1627="","",'Tree Inventory'!C1627)</f>
      </c>
      <c r="B1627">
        <f>IF('Tree Inventory'!C1627="","","Fruit Trees")</f>
      </c>
      <c r="C1627">
        <f>IF('Tree Inventory'!C1627="","",'Tree Inventory'!B1627)</f>
      </c>
      <c r="D1627">
        <f>IF('Tree Inventory'!C1627="","",'Tree Inventory'!E1627)</f>
      </c>
      <c r="E1627">
        <f>IF('Tree Inventory'!C1627="","",'Tree Inventory'!F1627)</f>
      </c>
      <c r="F1627">
        <f>IF('Tree Inventory'!C1627="","",'Tree Inventory'!G1627)</f>
      </c>
      <c r="G1627">
        <f>IF('Tree Inventory'!C1627="","",IF('Tree Inventory'!H1627="","",TEXT('Tree Inventory'!H1627,"yyyy-mm-dd")))</f>
      </c>
      <c r="H1627">
        <f>IF('Tree Inventory'!C1627="","",IF('Tree Inventory'!J1627="Active","active","needs-review"))</f>
      </c>
      <c r="I1627">
        <f>IF('Tree Inventory'!C1627="","",'Tree Inventory'!L1627)</f>
      </c>
      <c r="J1627">
        <f>IF('Tree Inventory'!C1627="","",'Tree Inventory'!D1627)</f>
      </c>
      <c r="K1627">
        <f>IF('Tree Inventory'!C1627="","",'Tree Inventory'!I1627)</f>
      </c>
      <c r="L1627">
        <f>IF('Tree Inventory'!C1627="","",'Tree Inventory'!A1627)</f>
      </c>
    </row>
    <row r="1628" spans="1:12" x14ac:dyDescent="0.25">
      <c r="A1628">
        <f>IF('Tree Inventory'!C1628="","",'Tree Inventory'!C1628)</f>
      </c>
      <c r="B1628">
        <f>IF('Tree Inventory'!C1628="","","Fruit Trees")</f>
      </c>
      <c r="C1628">
        <f>IF('Tree Inventory'!C1628="","",'Tree Inventory'!B1628)</f>
      </c>
      <c r="D1628">
        <f>IF('Tree Inventory'!C1628="","",'Tree Inventory'!E1628)</f>
      </c>
      <c r="E1628">
        <f>IF('Tree Inventory'!C1628="","",'Tree Inventory'!F1628)</f>
      </c>
      <c r="F1628">
        <f>IF('Tree Inventory'!C1628="","",'Tree Inventory'!G1628)</f>
      </c>
      <c r="G1628">
        <f>IF('Tree Inventory'!C1628="","",IF('Tree Inventory'!H1628="","",TEXT('Tree Inventory'!H1628,"yyyy-mm-dd")))</f>
      </c>
      <c r="H1628">
        <f>IF('Tree Inventory'!C1628="","",IF('Tree Inventory'!J1628="Active","active","needs-review"))</f>
      </c>
      <c r="I1628">
        <f>IF('Tree Inventory'!C1628="","",'Tree Inventory'!L1628)</f>
      </c>
      <c r="J1628">
        <f>IF('Tree Inventory'!C1628="","",'Tree Inventory'!D1628)</f>
      </c>
      <c r="K1628">
        <f>IF('Tree Inventory'!C1628="","",'Tree Inventory'!I1628)</f>
      </c>
      <c r="L1628">
        <f>IF('Tree Inventory'!C1628="","",'Tree Inventory'!A1628)</f>
      </c>
    </row>
    <row r="1629" spans="1:12" x14ac:dyDescent="0.25">
      <c r="A1629">
        <f>IF('Tree Inventory'!C1629="","",'Tree Inventory'!C1629)</f>
      </c>
      <c r="B1629">
        <f>IF('Tree Inventory'!C1629="","","Fruit Trees")</f>
      </c>
      <c r="C1629">
        <f>IF('Tree Inventory'!C1629="","",'Tree Inventory'!B1629)</f>
      </c>
      <c r="D1629">
        <f>IF('Tree Inventory'!C1629="","",'Tree Inventory'!E1629)</f>
      </c>
      <c r="E1629">
        <f>IF('Tree Inventory'!C1629="","",'Tree Inventory'!F1629)</f>
      </c>
      <c r="F1629">
        <f>IF('Tree Inventory'!C1629="","",'Tree Inventory'!G1629)</f>
      </c>
      <c r="G1629">
        <f>IF('Tree Inventory'!C1629="","",IF('Tree Inventory'!H1629="","",TEXT('Tree Inventory'!H1629,"yyyy-mm-dd")))</f>
      </c>
      <c r="H1629">
        <f>IF('Tree Inventory'!C1629="","",IF('Tree Inventory'!J1629="Active","active","needs-review"))</f>
      </c>
      <c r="I1629">
        <f>IF('Tree Inventory'!C1629="","",'Tree Inventory'!L1629)</f>
      </c>
      <c r="J1629">
        <f>IF('Tree Inventory'!C1629="","",'Tree Inventory'!D1629)</f>
      </c>
      <c r="K1629">
        <f>IF('Tree Inventory'!C1629="","",'Tree Inventory'!I1629)</f>
      </c>
      <c r="L1629">
        <f>IF('Tree Inventory'!C1629="","",'Tree Inventory'!A1629)</f>
      </c>
    </row>
    <row r="1630" spans="1:12" x14ac:dyDescent="0.25">
      <c r="A1630">
        <f>IF('Tree Inventory'!C1630="","",'Tree Inventory'!C1630)</f>
      </c>
      <c r="B1630">
        <f>IF('Tree Inventory'!C1630="","","Fruit Trees")</f>
      </c>
      <c r="C1630">
        <f>IF('Tree Inventory'!C1630="","",'Tree Inventory'!B1630)</f>
      </c>
      <c r="D1630">
        <f>IF('Tree Inventory'!C1630="","",'Tree Inventory'!E1630)</f>
      </c>
      <c r="E1630">
        <f>IF('Tree Inventory'!C1630="","",'Tree Inventory'!F1630)</f>
      </c>
      <c r="F1630">
        <f>IF('Tree Inventory'!C1630="","",'Tree Inventory'!G1630)</f>
      </c>
      <c r="G1630">
        <f>IF('Tree Inventory'!C1630="","",IF('Tree Inventory'!H1630="","",TEXT('Tree Inventory'!H1630,"yyyy-mm-dd")))</f>
      </c>
      <c r="H1630">
        <f>IF('Tree Inventory'!C1630="","",IF('Tree Inventory'!J1630="Active","active","needs-review"))</f>
      </c>
      <c r="I1630">
        <f>IF('Tree Inventory'!C1630="","",'Tree Inventory'!L1630)</f>
      </c>
      <c r="J1630">
        <f>IF('Tree Inventory'!C1630="","",'Tree Inventory'!D1630)</f>
      </c>
      <c r="K1630">
        <f>IF('Tree Inventory'!C1630="","",'Tree Inventory'!I1630)</f>
      </c>
      <c r="L1630">
        <f>IF('Tree Inventory'!C1630="","",'Tree Inventory'!A1630)</f>
      </c>
    </row>
    <row r="1631" spans="1:12" x14ac:dyDescent="0.25">
      <c r="A1631">
        <f>IF('Tree Inventory'!C1631="","",'Tree Inventory'!C1631)</f>
      </c>
      <c r="B1631">
        <f>IF('Tree Inventory'!C1631="","","Fruit Trees")</f>
      </c>
      <c r="C1631">
        <f>IF('Tree Inventory'!C1631="","",'Tree Inventory'!B1631)</f>
      </c>
      <c r="D1631">
        <f>IF('Tree Inventory'!C1631="","",'Tree Inventory'!E1631)</f>
      </c>
      <c r="E1631">
        <f>IF('Tree Inventory'!C1631="","",'Tree Inventory'!F1631)</f>
      </c>
      <c r="F1631">
        <f>IF('Tree Inventory'!C1631="","",'Tree Inventory'!G1631)</f>
      </c>
      <c r="G1631">
        <f>IF('Tree Inventory'!C1631="","",IF('Tree Inventory'!H1631="","",TEXT('Tree Inventory'!H1631,"yyyy-mm-dd")))</f>
      </c>
      <c r="H1631">
        <f>IF('Tree Inventory'!C1631="","",IF('Tree Inventory'!J1631="Active","active","needs-review"))</f>
      </c>
      <c r="I1631">
        <f>IF('Tree Inventory'!C1631="","",'Tree Inventory'!L1631)</f>
      </c>
      <c r="J1631">
        <f>IF('Tree Inventory'!C1631="","",'Tree Inventory'!D1631)</f>
      </c>
      <c r="K1631">
        <f>IF('Tree Inventory'!C1631="","",'Tree Inventory'!I1631)</f>
      </c>
      <c r="L1631">
        <f>IF('Tree Inventory'!C1631="","",'Tree Inventory'!A1631)</f>
      </c>
    </row>
    <row r="1632" spans="1:12" x14ac:dyDescent="0.25">
      <c r="A1632">
        <f>IF('Tree Inventory'!C1632="","",'Tree Inventory'!C1632)</f>
      </c>
      <c r="B1632">
        <f>IF('Tree Inventory'!C1632="","","Fruit Trees")</f>
      </c>
      <c r="C1632">
        <f>IF('Tree Inventory'!C1632="","",'Tree Inventory'!B1632)</f>
      </c>
      <c r="D1632">
        <f>IF('Tree Inventory'!C1632="","",'Tree Inventory'!E1632)</f>
      </c>
      <c r="E1632">
        <f>IF('Tree Inventory'!C1632="","",'Tree Inventory'!F1632)</f>
      </c>
      <c r="F1632">
        <f>IF('Tree Inventory'!C1632="","",'Tree Inventory'!G1632)</f>
      </c>
      <c r="G1632">
        <f>IF('Tree Inventory'!C1632="","",IF('Tree Inventory'!H1632="","",TEXT('Tree Inventory'!H1632,"yyyy-mm-dd")))</f>
      </c>
      <c r="H1632">
        <f>IF('Tree Inventory'!C1632="","",IF('Tree Inventory'!J1632="Active","active","needs-review"))</f>
      </c>
      <c r="I1632">
        <f>IF('Tree Inventory'!C1632="","",'Tree Inventory'!L1632)</f>
      </c>
      <c r="J1632">
        <f>IF('Tree Inventory'!C1632="","",'Tree Inventory'!D1632)</f>
      </c>
      <c r="K1632">
        <f>IF('Tree Inventory'!C1632="","",'Tree Inventory'!I1632)</f>
      </c>
      <c r="L1632">
        <f>IF('Tree Inventory'!C1632="","",'Tree Inventory'!A1632)</f>
      </c>
    </row>
    <row r="1633" spans="1:12" x14ac:dyDescent="0.25">
      <c r="A1633">
        <f>IF('Tree Inventory'!C1633="","",'Tree Inventory'!C1633)</f>
      </c>
      <c r="B1633">
        <f>IF('Tree Inventory'!C1633="","","Fruit Trees")</f>
      </c>
      <c r="C1633">
        <f>IF('Tree Inventory'!C1633="","",'Tree Inventory'!B1633)</f>
      </c>
      <c r="D1633">
        <f>IF('Tree Inventory'!C1633="","",'Tree Inventory'!E1633)</f>
      </c>
      <c r="E1633">
        <f>IF('Tree Inventory'!C1633="","",'Tree Inventory'!F1633)</f>
      </c>
      <c r="F1633">
        <f>IF('Tree Inventory'!C1633="","",'Tree Inventory'!G1633)</f>
      </c>
      <c r="G1633">
        <f>IF('Tree Inventory'!C1633="","",IF('Tree Inventory'!H1633="","",TEXT('Tree Inventory'!H1633,"yyyy-mm-dd")))</f>
      </c>
      <c r="H1633">
        <f>IF('Tree Inventory'!C1633="","",IF('Tree Inventory'!J1633="Active","active","needs-review"))</f>
      </c>
      <c r="I1633">
        <f>IF('Tree Inventory'!C1633="","",'Tree Inventory'!L1633)</f>
      </c>
      <c r="J1633">
        <f>IF('Tree Inventory'!C1633="","",'Tree Inventory'!D1633)</f>
      </c>
      <c r="K1633">
        <f>IF('Tree Inventory'!C1633="","",'Tree Inventory'!I1633)</f>
      </c>
      <c r="L1633">
        <f>IF('Tree Inventory'!C1633="","",'Tree Inventory'!A1633)</f>
      </c>
    </row>
    <row r="1634" spans="1:12" x14ac:dyDescent="0.25">
      <c r="A1634">
        <f>IF('Tree Inventory'!C1634="","",'Tree Inventory'!C1634)</f>
      </c>
      <c r="B1634">
        <f>IF('Tree Inventory'!C1634="","","Fruit Trees")</f>
      </c>
      <c r="C1634">
        <f>IF('Tree Inventory'!C1634="","",'Tree Inventory'!B1634)</f>
      </c>
      <c r="D1634">
        <f>IF('Tree Inventory'!C1634="","",'Tree Inventory'!E1634)</f>
      </c>
      <c r="E1634">
        <f>IF('Tree Inventory'!C1634="","",'Tree Inventory'!F1634)</f>
      </c>
      <c r="F1634">
        <f>IF('Tree Inventory'!C1634="","",'Tree Inventory'!G1634)</f>
      </c>
      <c r="G1634">
        <f>IF('Tree Inventory'!C1634="","",IF('Tree Inventory'!H1634="","",TEXT('Tree Inventory'!H1634,"yyyy-mm-dd")))</f>
      </c>
      <c r="H1634">
        <f>IF('Tree Inventory'!C1634="","",IF('Tree Inventory'!J1634="Active","active","needs-review"))</f>
      </c>
      <c r="I1634">
        <f>IF('Tree Inventory'!C1634="","",'Tree Inventory'!L1634)</f>
      </c>
      <c r="J1634">
        <f>IF('Tree Inventory'!C1634="","",'Tree Inventory'!D1634)</f>
      </c>
      <c r="K1634">
        <f>IF('Tree Inventory'!C1634="","",'Tree Inventory'!I1634)</f>
      </c>
      <c r="L1634">
        <f>IF('Tree Inventory'!C1634="","",'Tree Inventory'!A1634)</f>
      </c>
    </row>
    <row r="1635" spans="1:12" x14ac:dyDescent="0.25">
      <c r="A1635">
        <f>IF('Tree Inventory'!C1635="","",'Tree Inventory'!C1635)</f>
      </c>
      <c r="B1635">
        <f>IF('Tree Inventory'!C1635="","","Fruit Trees")</f>
      </c>
      <c r="C1635">
        <f>IF('Tree Inventory'!C1635="","",'Tree Inventory'!B1635)</f>
      </c>
      <c r="D1635">
        <f>IF('Tree Inventory'!C1635="","",'Tree Inventory'!E1635)</f>
      </c>
      <c r="E1635">
        <f>IF('Tree Inventory'!C1635="","",'Tree Inventory'!F1635)</f>
      </c>
      <c r="F1635">
        <f>IF('Tree Inventory'!C1635="","",'Tree Inventory'!G1635)</f>
      </c>
      <c r="G1635">
        <f>IF('Tree Inventory'!C1635="","",IF('Tree Inventory'!H1635="","",TEXT('Tree Inventory'!H1635,"yyyy-mm-dd")))</f>
      </c>
      <c r="H1635">
        <f>IF('Tree Inventory'!C1635="","",IF('Tree Inventory'!J1635="Active","active","needs-review"))</f>
      </c>
      <c r="I1635">
        <f>IF('Tree Inventory'!C1635="","",'Tree Inventory'!L1635)</f>
      </c>
      <c r="J1635">
        <f>IF('Tree Inventory'!C1635="","",'Tree Inventory'!D1635)</f>
      </c>
      <c r="K1635">
        <f>IF('Tree Inventory'!C1635="","",'Tree Inventory'!I1635)</f>
      </c>
      <c r="L1635">
        <f>IF('Tree Inventory'!C1635="","",'Tree Inventory'!A1635)</f>
      </c>
    </row>
    <row r="1636" spans="1:12" x14ac:dyDescent="0.25">
      <c r="A1636">
        <f>IF('Tree Inventory'!C1636="","",'Tree Inventory'!C1636)</f>
      </c>
      <c r="B1636">
        <f>IF('Tree Inventory'!C1636="","","Fruit Trees")</f>
      </c>
      <c r="C1636">
        <f>IF('Tree Inventory'!C1636="","",'Tree Inventory'!B1636)</f>
      </c>
      <c r="D1636">
        <f>IF('Tree Inventory'!C1636="","",'Tree Inventory'!E1636)</f>
      </c>
      <c r="E1636">
        <f>IF('Tree Inventory'!C1636="","",'Tree Inventory'!F1636)</f>
      </c>
      <c r="F1636">
        <f>IF('Tree Inventory'!C1636="","",'Tree Inventory'!G1636)</f>
      </c>
      <c r="G1636">
        <f>IF('Tree Inventory'!C1636="","",IF('Tree Inventory'!H1636="","",TEXT('Tree Inventory'!H1636,"yyyy-mm-dd")))</f>
      </c>
      <c r="H1636">
        <f>IF('Tree Inventory'!C1636="","",IF('Tree Inventory'!J1636="Active","active","needs-review"))</f>
      </c>
      <c r="I1636">
        <f>IF('Tree Inventory'!C1636="","",'Tree Inventory'!L1636)</f>
      </c>
      <c r="J1636">
        <f>IF('Tree Inventory'!C1636="","",'Tree Inventory'!D1636)</f>
      </c>
      <c r="K1636">
        <f>IF('Tree Inventory'!C1636="","",'Tree Inventory'!I1636)</f>
      </c>
      <c r="L1636">
        <f>IF('Tree Inventory'!C1636="","",'Tree Inventory'!A1636)</f>
      </c>
    </row>
    <row r="1637" spans="1:12" x14ac:dyDescent="0.25">
      <c r="A1637">
        <f>IF('Tree Inventory'!C1637="","",'Tree Inventory'!C1637)</f>
      </c>
      <c r="B1637">
        <f>IF('Tree Inventory'!C1637="","","Fruit Trees")</f>
      </c>
      <c r="C1637">
        <f>IF('Tree Inventory'!C1637="","",'Tree Inventory'!B1637)</f>
      </c>
      <c r="D1637">
        <f>IF('Tree Inventory'!C1637="","",'Tree Inventory'!E1637)</f>
      </c>
      <c r="E1637">
        <f>IF('Tree Inventory'!C1637="","",'Tree Inventory'!F1637)</f>
      </c>
      <c r="F1637">
        <f>IF('Tree Inventory'!C1637="","",'Tree Inventory'!G1637)</f>
      </c>
      <c r="G1637">
        <f>IF('Tree Inventory'!C1637="","",IF('Tree Inventory'!H1637="","",TEXT('Tree Inventory'!H1637,"yyyy-mm-dd")))</f>
      </c>
      <c r="H1637">
        <f>IF('Tree Inventory'!C1637="","",IF('Tree Inventory'!J1637="Active","active","needs-review"))</f>
      </c>
      <c r="I1637">
        <f>IF('Tree Inventory'!C1637="","",'Tree Inventory'!L1637)</f>
      </c>
      <c r="J1637">
        <f>IF('Tree Inventory'!C1637="","",'Tree Inventory'!D1637)</f>
      </c>
      <c r="K1637">
        <f>IF('Tree Inventory'!C1637="","",'Tree Inventory'!I1637)</f>
      </c>
      <c r="L1637">
        <f>IF('Tree Inventory'!C1637="","",'Tree Inventory'!A1637)</f>
      </c>
    </row>
    <row r="1638" spans="1:12" x14ac:dyDescent="0.25">
      <c r="A1638">
        <f>IF('Tree Inventory'!C1638="","",'Tree Inventory'!C1638)</f>
      </c>
      <c r="B1638">
        <f>IF('Tree Inventory'!C1638="","","Fruit Trees")</f>
      </c>
      <c r="C1638">
        <f>IF('Tree Inventory'!C1638="","",'Tree Inventory'!B1638)</f>
      </c>
      <c r="D1638">
        <f>IF('Tree Inventory'!C1638="","",'Tree Inventory'!E1638)</f>
      </c>
      <c r="E1638">
        <f>IF('Tree Inventory'!C1638="","",'Tree Inventory'!F1638)</f>
      </c>
      <c r="F1638">
        <f>IF('Tree Inventory'!C1638="","",'Tree Inventory'!G1638)</f>
      </c>
      <c r="G1638">
        <f>IF('Tree Inventory'!C1638="","",IF('Tree Inventory'!H1638="","",TEXT('Tree Inventory'!H1638,"yyyy-mm-dd")))</f>
      </c>
      <c r="H1638">
        <f>IF('Tree Inventory'!C1638="","",IF('Tree Inventory'!J1638="Active","active","needs-review"))</f>
      </c>
      <c r="I1638">
        <f>IF('Tree Inventory'!C1638="","",'Tree Inventory'!L1638)</f>
      </c>
      <c r="J1638">
        <f>IF('Tree Inventory'!C1638="","",'Tree Inventory'!D1638)</f>
      </c>
      <c r="K1638">
        <f>IF('Tree Inventory'!C1638="","",'Tree Inventory'!I1638)</f>
      </c>
      <c r="L1638">
        <f>IF('Tree Inventory'!C1638="","",'Tree Inventory'!A1638)</f>
      </c>
    </row>
    <row r="1639" spans="1:12" x14ac:dyDescent="0.25">
      <c r="A1639">
        <f>IF('Tree Inventory'!C1639="","",'Tree Inventory'!C1639)</f>
      </c>
      <c r="B1639">
        <f>IF('Tree Inventory'!C1639="","","Fruit Trees")</f>
      </c>
      <c r="C1639">
        <f>IF('Tree Inventory'!C1639="","",'Tree Inventory'!B1639)</f>
      </c>
      <c r="D1639">
        <f>IF('Tree Inventory'!C1639="","",'Tree Inventory'!E1639)</f>
      </c>
      <c r="E1639">
        <f>IF('Tree Inventory'!C1639="","",'Tree Inventory'!F1639)</f>
      </c>
      <c r="F1639">
        <f>IF('Tree Inventory'!C1639="","",'Tree Inventory'!G1639)</f>
      </c>
      <c r="G1639">
        <f>IF('Tree Inventory'!C1639="","",IF('Tree Inventory'!H1639="","",TEXT('Tree Inventory'!H1639,"yyyy-mm-dd")))</f>
      </c>
      <c r="H1639">
        <f>IF('Tree Inventory'!C1639="","",IF('Tree Inventory'!J1639="Active","active","needs-review"))</f>
      </c>
      <c r="I1639">
        <f>IF('Tree Inventory'!C1639="","",'Tree Inventory'!L1639)</f>
      </c>
      <c r="J1639">
        <f>IF('Tree Inventory'!C1639="","",'Tree Inventory'!D1639)</f>
      </c>
      <c r="K1639">
        <f>IF('Tree Inventory'!C1639="","",'Tree Inventory'!I1639)</f>
      </c>
      <c r="L1639">
        <f>IF('Tree Inventory'!C1639="","",'Tree Inventory'!A1639)</f>
      </c>
    </row>
    <row r="1640" spans="1:12" x14ac:dyDescent="0.25">
      <c r="A1640">
        <f>IF('Tree Inventory'!C1640="","",'Tree Inventory'!C1640)</f>
      </c>
      <c r="B1640">
        <f>IF('Tree Inventory'!C1640="","","Fruit Trees")</f>
      </c>
      <c r="C1640">
        <f>IF('Tree Inventory'!C1640="","",'Tree Inventory'!B1640)</f>
      </c>
      <c r="D1640">
        <f>IF('Tree Inventory'!C1640="","",'Tree Inventory'!E1640)</f>
      </c>
      <c r="E1640">
        <f>IF('Tree Inventory'!C1640="","",'Tree Inventory'!F1640)</f>
      </c>
      <c r="F1640">
        <f>IF('Tree Inventory'!C1640="","",'Tree Inventory'!G1640)</f>
      </c>
      <c r="G1640">
        <f>IF('Tree Inventory'!C1640="","",IF('Tree Inventory'!H1640="","",TEXT('Tree Inventory'!H1640,"yyyy-mm-dd")))</f>
      </c>
      <c r="H1640">
        <f>IF('Tree Inventory'!C1640="","",IF('Tree Inventory'!J1640="Active","active","needs-review"))</f>
      </c>
      <c r="I1640">
        <f>IF('Tree Inventory'!C1640="","",'Tree Inventory'!L1640)</f>
      </c>
      <c r="J1640">
        <f>IF('Tree Inventory'!C1640="","",'Tree Inventory'!D1640)</f>
      </c>
      <c r="K1640">
        <f>IF('Tree Inventory'!C1640="","",'Tree Inventory'!I1640)</f>
      </c>
      <c r="L1640">
        <f>IF('Tree Inventory'!C1640="","",'Tree Inventory'!A1640)</f>
      </c>
    </row>
    <row r="1641" spans="1:12" x14ac:dyDescent="0.25">
      <c r="A1641">
        <f>IF('Tree Inventory'!C1641="","",'Tree Inventory'!C1641)</f>
      </c>
      <c r="B1641">
        <f>IF('Tree Inventory'!C1641="","","Fruit Trees")</f>
      </c>
      <c r="C1641">
        <f>IF('Tree Inventory'!C1641="","",'Tree Inventory'!B1641)</f>
      </c>
      <c r="D1641">
        <f>IF('Tree Inventory'!C1641="","",'Tree Inventory'!E1641)</f>
      </c>
      <c r="E1641">
        <f>IF('Tree Inventory'!C1641="","",'Tree Inventory'!F1641)</f>
      </c>
      <c r="F1641">
        <f>IF('Tree Inventory'!C1641="","",'Tree Inventory'!G1641)</f>
      </c>
      <c r="G1641">
        <f>IF('Tree Inventory'!C1641="","",IF('Tree Inventory'!H1641="","",TEXT('Tree Inventory'!H1641,"yyyy-mm-dd")))</f>
      </c>
      <c r="H1641">
        <f>IF('Tree Inventory'!C1641="","",IF('Tree Inventory'!J1641="Active","active","needs-review"))</f>
      </c>
      <c r="I1641">
        <f>IF('Tree Inventory'!C1641="","",'Tree Inventory'!L1641)</f>
      </c>
      <c r="J1641">
        <f>IF('Tree Inventory'!C1641="","",'Tree Inventory'!D1641)</f>
      </c>
      <c r="K1641">
        <f>IF('Tree Inventory'!C1641="","",'Tree Inventory'!I1641)</f>
      </c>
      <c r="L1641">
        <f>IF('Tree Inventory'!C1641="","",'Tree Inventory'!A1641)</f>
      </c>
    </row>
    <row r="1642" spans="1:12" x14ac:dyDescent="0.25">
      <c r="A1642">
        <f>IF('Tree Inventory'!C1642="","",'Tree Inventory'!C1642)</f>
      </c>
      <c r="B1642">
        <f>IF('Tree Inventory'!C1642="","","Fruit Trees")</f>
      </c>
      <c r="C1642">
        <f>IF('Tree Inventory'!C1642="","",'Tree Inventory'!B1642)</f>
      </c>
      <c r="D1642">
        <f>IF('Tree Inventory'!C1642="","",'Tree Inventory'!E1642)</f>
      </c>
      <c r="E1642">
        <f>IF('Tree Inventory'!C1642="","",'Tree Inventory'!F1642)</f>
      </c>
      <c r="F1642">
        <f>IF('Tree Inventory'!C1642="","",'Tree Inventory'!G1642)</f>
      </c>
      <c r="G1642">
        <f>IF('Tree Inventory'!C1642="","",IF('Tree Inventory'!H1642="","",TEXT('Tree Inventory'!H1642,"yyyy-mm-dd")))</f>
      </c>
      <c r="H1642">
        <f>IF('Tree Inventory'!C1642="","",IF('Tree Inventory'!J1642="Active","active","needs-review"))</f>
      </c>
      <c r="I1642">
        <f>IF('Tree Inventory'!C1642="","",'Tree Inventory'!L1642)</f>
      </c>
      <c r="J1642">
        <f>IF('Tree Inventory'!C1642="","",'Tree Inventory'!D1642)</f>
      </c>
      <c r="K1642">
        <f>IF('Tree Inventory'!C1642="","",'Tree Inventory'!I1642)</f>
      </c>
      <c r="L1642">
        <f>IF('Tree Inventory'!C1642="","",'Tree Inventory'!A1642)</f>
      </c>
    </row>
    <row r="1643" spans="1:12" x14ac:dyDescent="0.25">
      <c r="A1643">
        <f>IF('Tree Inventory'!C1643="","",'Tree Inventory'!C1643)</f>
      </c>
      <c r="B1643">
        <f>IF('Tree Inventory'!C1643="","","Fruit Trees")</f>
      </c>
      <c r="C1643">
        <f>IF('Tree Inventory'!C1643="","",'Tree Inventory'!B1643)</f>
      </c>
      <c r="D1643">
        <f>IF('Tree Inventory'!C1643="","",'Tree Inventory'!E1643)</f>
      </c>
      <c r="E1643">
        <f>IF('Tree Inventory'!C1643="","",'Tree Inventory'!F1643)</f>
      </c>
      <c r="F1643">
        <f>IF('Tree Inventory'!C1643="","",'Tree Inventory'!G1643)</f>
      </c>
      <c r="G1643">
        <f>IF('Tree Inventory'!C1643="","",IF('Tree Inventory'!H1643="","",TEXT('Tree Inventory'!H1643,"yyyy-mm-dd")))</f>
      </c>
      <c r="H1643">
        <f>IF('Tree Inventory'!C1643="","",IF('Tree Inventory'!J1643="Active","active","needs-review"))</f>
      </c>
      <c r="I1643">
        <f>IF('Tree Inventory'!C1643="","",'Tree Inventory'!L1643)</f>
      </c>
      <c r="J1643">
        <f>IF('Tree Inventory'!C1643="","",'Tree Inventory'!D1643)</f>
      </c>
      <c r="K1643">
        <f>IF('Tree Inventory'!C1643="","",'Tree Inventory'!I1643)</f>
      </c>
      <c r="L1643">
        <f>IF('Tree Inventory'!C1643="","",'Tree Inventory'!A1643)</f>
      </c>
    </row>
    <row r="1644" spans="1:12" x14ac:dyDescent="0.25">
      <c r="A1644">
        <f>IF('Tree Inventory'!C1644="","",'Tree Inventory'!C1644)</f>
      </c>
      <c r="B1644">
        <f>IF('Tree Inventory'!C1644="","","Fruit Trees")</f>
      </c>
      <c r="C1644">
        <f>IF('Tree Inventory'!C1644="","",'Tree Inventory'!B1644)</f>
      </c>
      <c r="D1644">
        <f>IF('Tree Inventory'!C1644="","",'Tree Inventory'!E1644)</f>
      </c>
      <c r="E1644">
        <f>IF('Tree Inventory'!C1644="","",'Tree Inventory'!F1644)</f>
      </c>
      <c r="F1644">
        <f>IF('Tree Inventory'!C1644="","",'Tree Inventory'!G1644)</f>
      </c>
      <c r="G1644">
        <f>IF('Tree Inventory'!C1644="","",IF('Tree Inventory'!H1644="","",TEXT('Tree Inventory'!H1644,"yyyy-mm-dd")))</f>
      </c>
      <c r="H1644">
        <f>IF('Tree Inventory'!C1644="","",IF('Tree Inventory'!J1644="Active","active","needs-review"))</f>
      </c>
      <c r="I1644">
        <f>IF('Tree Inventory'!C1644="","",'Tree Inventory'!L1644)</f>
      </c>
      <c r="J1644">
        <f>IF('Tree Inventory'!C1644="","",'Tree Inventory'!D1644)</f>
      </c>
      <c r="K1644">
        <f>IF('Tree Inventory'!C1644="","",'Tree Inventory'!I1644)</f>
      </c>
      <c r="L1644">
        <f>IF('Tree Inventory'!C1644="","",'Tree Inventory'!A1644)</f>
      </c>
    </row>
    <row r="1645" spans="1:12" x14ac:dyDescent="0.25">
      <c r="A1645">
        <f>IF('Tree Inventory'!C1645="","",'Tree Inventory'!C1645)</f>
      </c>
      <c r="B1645">
        <f>IF('Tree Inventory'!C1645="","","Fruit Trees")</f>
      </c>
      <c r="C1645">
        <f>IF('Tree Inventory'!C1645="","",'Tree Inventory'!B1645)</f>
      </c>
      <c r="D1645">
        <f>IF('Tree Inventory'!C1645="","",'Tree Inventory'!E1645)</f>
      </c>
      <c r="E1645">
        <f>IF('Tree Inventory'!C1645="","",'Tree Inventory'!F1645)</f>
      </c>
      <c r="F1645">
        <f>IF('Tree Inventory'!C1645="","",'Tree Inventory'!G1645)</f>
      </c>
      <c r="G1645">
        <f>IF('Tree Inventory'!C1645="","",IF('Tree Inventory'!H1645="","",TEXT('Tree Inventory'!H1645,"yyyy-mm-dd")))</f>
      </c>
      <c r="H1645">
        <f>IF('Tree Inventory'!C1645="","",IF('Tree Inventory'!J1645="Active","active","needs-review"))</f>
      </c>
      <c r="I1645">
        <f>IF('Tree Inventory'!C1645="","",'Tree Inventory'!L1645)</f>
      </c>
      <c r="J1645">
        <f>IF('Tree Inventory'!C1645="","",'Tree Inventory'!D1645)</f>
      </c>
      <c r="K1645">
        <f>IF('Tree Inventory'!C1645="","",'Tree Inventory'!I1645)</f>
      </c>
      <c r="L1645">
        <f>IF('Tree Inventory'!C1645="","",'Tree Inventory'!A1645)</f>
      </c>
    </row>
    <row r="1646" spans="1:12" x14ac:dyDescent="0.25">
      <c r="A1646">
        <f>IF('Tree Inventory'!C1646="","",'Tree Inventory'!C1646)</f>
      </c>
      <c r="B1646">
        <f>IF('Tree Inventory'!C1646="","","Fruit Trees")</f>
      </c>
      <c r="C1646">
        <f>IF('Tree Inventory'!C1646="","",'Tree Inventory'!B1646)</f>
      </c>
      <c r="D1646">
        <f>IF('Tree Inventory'!C1646="","",'Tree Inventory'!E1646)</f>
      </c>
      <c r="E1646">
        <f>IF('Tree Inventory'!C1646="","",'Tree Inventory'!F1646)</f>
      </c>
      <c r="F1646">
        <f>IF('Tree Inventory'!C1646="","",'Tree Inventory'!G1646)</f>
      </c>
      <c r="G1646">
        <f>IF('Tree Inventory'!C1646="","",IF('Tree Inventory'!H1646="","",TEXT('Tree Inventory'!H1646,"yyyy-mm-dd")))</f>
      </c>
      <c r="H1646">
        <f>IF('Tree Inventory'!C1646="","",IF('Tree Inventory'!J1646="Active","active","needs-review"))</f>
      </c>
      <c r="I1646">
        <f>IF('Tree Inventory'!C1646="","",'Tree Inventory'!L1646)</f>
      </c>
      <c r="J1646">
        <f>IF('Tree Inventory'!C1646="","",'Tree Inventory'!D1646)</f>
      </c>
      <c r="K1646">
        <f>IF('Tree Inventory'!C1646="","",'Tree Inventory'!I1646)</f>
      </c>
      <c r="L1646">
        <f>IF('Tree Inventory'!C1646="","",'Tree Inventory'!A1646)</f>
      </c>
    </row>
    <row r="1647" spans="1:12" x14ac:dyDescent="0.25">
      <c r="A1647">
        <f>IF('Tree Inventory'!C1647="","",'Tree Inventory'!C1647)</f>
      </c>
      <c r="B1647">
        <f>IF('Tree Inventory'!C1647="","","Fruit Trees")</f>
      </c>
      <c r="C1647">
        <f>IF('Tree Inventory'!C1647="","",'Tree Inventory'!B1647)</f>
      </c>
      <c r="D1647">
        <f>IF('Tree Inventory'!C1647="","",'Tree Inventory'!E1647)</f>
      </c>
      <c r="E1647">
        <f>IF('Tree Inventory'!C1647="","",'Tree Inventory'!F1647)</f>
      </c>
      <c r="F1647">
        <f>IF('Tree Inventory'!C1647="","",'Tree Inventory'!G1647)</f>
      </c>
      <c r="G1647">
        <f>IF('Tree Inventory'!C1647="","",IF('Tree Inventory'!H1647="","",TEXT('Tree Inventory'!H1647,"yyyy-mm-dd")))</f>
      </c>
      <c r="H1647">
        <f>IF('Tree Inventory'!C1647="","",IF('Tree Inventory'!J1647="Active","active","needs-review"))</f>
      </c>
      <c r="I1647">
        <f>IF('Tree Inventory'!C1647="","",'Tree Inventory'!L1647)</f>
      </c>
      <c r="J1647">
        <f>IF('Tree Inventory'!C1647="","",'Tree Inventory'!D1647)</f>
      </c>
      <c r="K1647">
        <f>IF('Tree Inventory'!C1647="","",'Tree Inventory'!I1647)</f>
      </c>
      <c r="L1647">
        <f>IF('Tree Inventory'!C1647="","",'Tree Inventory'!A1647)</f>
      </c>
    </row>
    <row r="1648" spans="1:12" x14ac:dyDescent="0.25">
      <c r="A1648">
        <f>IF('Tree Inventory'!C1648="","",'Tree Inventory'!C1648)</f>
      </c>
      <c r="B1648">
        <f>IF('Tree Inventory'!C1648="","","Fruit Trees")</f>
      </c>
      <c r="C1648">
        <f>IF('Tree Inventory'!C1648="","",'Tree Inventory'!B1648)</f>
      </c>
      <c r="D1648">
        <f>IF('Tree Inventory'!C1648="","",'Tree Inventory'!E1648)</f>
      </c>
      <c r="E1648">
        <f>IF('Tree Inventory'!C1648="","",'Tree Inventory'!F1648)</f>
      </c>
      <c r="F1648">
        <f>IF('Tree Inventory'!C1648="","",'Tree Inventory'!G1648)</f>
      </c>
      <c r="G1648">
        <f>IF('Tree Inventory'!C1648="","",IF('Tree Inventory'!H1648="","",TEXT('Tree Inventory'!H1648,"yyyy-mm-dd")))</f>
      </c>
      <c r="H1648">
        <f>IF('Tree Inventory'!C1648="","",IF('Tree Inventory'!J1648="Active","active","needs-review"))</f>
      </c>
      <c r="I1648">
        <f>IF('Tree Inventory'!C1648="","",'Tree Inventory'!L1648)</f>
      </c>
      <c r="J1648">
        <f>IF('Tree Inventory'!C1648="","",'Tree Inventory'!D1648)</f>
      </c>
      <c r="K1648">
        <f>IF('Tree Inventory'!C1648="","",'Tree Inventory'!I1648)</f>
      </c>
      <c r="L1648">
        <f>IF('Tree Inventory'!C1648="","",'Tree Inventory'!A1648)</f>
      </c>
    </row>
    <row r="1649" spans="1:12" x14ac:dyDescent="0.25">
      <c r="A1649">
        <f>IF('Tree Inventory'!C1649="","",'Tree Inventory'!C1649)</f>
      </c>
      <c r="B1649">
        <f>IF('Tree Inventory'!C1649="","","Fruit Trees")</f>
      </c>
      <c r="C1649">
        <f>IF('Tree Inventory'!C1649="","",'Tree Inventory'!B1649)</f>
      </c>
      <c r="D1649">
        <f>IF('Tree Inventory'!C1649="","",'Tree Inventory'!E1649)</f>
      </c>
      <c r="E1649">
        <f>IF('Tree Inventory'!C1649="","",'Tree Inventory'!F1649)</f>
      </c>
      <c r="F1649">
        <f>IF('Tree Inventory'!C1649="","",'Tree Inventory'!G1649)</f>
      </c>
      <c r="G1649">
        <f>IF('Tree Inventory'!C1649="","",IF('Tree Inventory'!H1649="","",TEXT('Tree Inventory'!H1649,"yyyy-mm-dd")))</f>
      </c>
      <c r="H1649">
        <f>IF('Tree Inventory'!C1649="","",IF('Tree Inventory'!J1649="Active","active","needs-review"))</f>
      </c>
      <c r="I1649">
        <f>IF('Tree Inventory'!C1649="","",'Tree Inventory'!L1649)</f>
      </c>
      <c r="J1649">
        <f>IF('Tree Inventory'!C1649="","",'Tree Inventory'!D1649)</f>
      </c>
      <c r="K1649">
        <f>IF('Tree Inventory'!C1649="","",'Tree Inventory'!I1649)</f>
      </c>
      <c r="L1649">
        <f>IF('Tree Inventory'!C1649="","",'Tree Inventory'!A1649)</f>
      </c>
    </row>
    <row r="1650" spans="1:12" x14ac:dyDescent="0.25">
      <c r="A1650">
        <f>IF('Tree Inventory'!C1650="","",'Tree Inventory'!C1650)</f>
      </c>
      <c r="B1650">
        <f>IF('Tree Inventory'!C1650="","","Fruit Trees")</f>
      </c>
      <c r="C1650">
        <f>IF('Tree Inventory'!C1650="","",'Tree Inventory'!B1650)</f>
      </c>
      <c r="D1650">
        <f>IF('Tree Inventory'!C1650="","",'Tree Inventory'!E1650)</f>
      </c>
      <c r="E1650">
        <f>IF('Tree Inventory'!C1650="","",'Tree Inventory'!F1650)</f>
      </c>
      <c r="F1650">
        <f>IF('Tree Inventory'!C1650="","",'Tree Inventory'!G1650)</f>
      </c>
      <c r="G1650">
        <f>IF('Tree Inventory'!C1650="","",IF('Tree Inventory'!H1650="","",TEXT('Tree Inventory'!H1650,"yyyy-mm-dd")))</f>
      </c>
      <c r="H1650">
        <f>IF('Tree Inventory'!C1650="","",IF('Tree Inventory'!J1650="Active","active","needs-review"))</f>
      </c>
      <c r="I1650">
        <f>IF('Tree Inventory'!C1650="","",'Tree Inventory'!L1650)</f>
      </c>
      <c r="J1650">
        <f>IF('Tree Inventory'!C1650="","",'Tree Inventory'!D1650)</f>
      </c>
      <c r="K1650">
        <f>IF('Tree Inventory'!C1650="","",'Tree Inventory'!I1650)</f>
      </c>
      <c r="L1650">
        <f>IF('Tree Inventory'!C1650="","",'Tree Inventory'!A1650)</f>
      </c>
    </row>
    <row r="1651" spans="1:12" x14ac:dyDescent="0.25">
      <c r="A1651">
        <f>IF('Tree Inventory'!C1651="","",'Tree Inventory'!C1651)</f>
      </c>
      <c r="B1651">
        <f>IF('Tree Inventory'!C1651="","","Fruit Trees")</f>
      </c>
      <c r="C1651">
        <f>IF('Tree Inventory'!C1651="","",'Tree Inventory'!B1651)</f>
      </c>
      <c r="D1651">
        <f>IF('Tree Inventory'!C1651="","",'Tree Inventory'!E1651)</f>
      </c>
      <c r="E1651">
        <f>IF('Tree Inventory'!C1651="","",'Tree Inventory'!F1651)</f>
      </c>
      <c r="F1651">
        <f>IF('Tree Inventory'!C1651="","",'Tree Inventory'!G1651)</f>
      </c>
      <c r="G1651">
        <f>IF('Tree Inventory'!C1651="","",IF('Tree Inventory'!H1651="","",TEXT('Tree Inventory'!H1651,"yyyy-mm-dd")))</f>
      </c>
      <c r="H1651">
        <f>IF('Tree Inventory'!C1651="","",IF('Tree Inventory'!J1651="Active","active","needs-review"))</f>
      </c>
      <c r="I1651">
        <f>IF('Tree Inventory'!C1651="","",'Tree Inventory'!L1651)</f>
      </c>
      <c r="J1651">
        <f>IF('Tree Inventory'!C1651="","",'Tree Inventory'!D1651)</f>
      </c>
      <c r="K1651">
        <f>IF('Tree Inventory'!C1651="","",'Tree Inventory'!I1651)</f>
      </c>
      <c r="L1651">
        <f>IF('Tree Inventory'!C1651="","",'Tree Inventory'!A1651)</f>
      </c>
    </row>
    <row r="1652" spans="1:12" x14ac:dyDescent="0.25">
      <c r="A1652">
        <f>IF('Tree Inventory'!C1652="","",'Tree Inventory'!C1652)</f>
      </c>
      <c r="B1652">
        <f>IF('Tree Inventory'!C1652="","","Fruit Trees")</f>
      </c>
      <c r="C1652">
        <f>IF('Tree Inventory'!C1652="","",'Tree Inventory'!B1652)</f>
      </c>
      <c r="D1652">
        <f>IF('Tree Inventory'!C1652="","",'Tree Inventory'!E1652)</f>
      </c>
      <c r="E1652">
        <f>IF('Tree Inventory'!C1652="","",'Tree Inventory'!F1652)</f>
      </c>
      <c r="F1652">
        <f>IF('Tree Inventory'!C1652="","",'Tree Inventory'!G1652)</f>
      </c>
      <c r="G1652">
        <f>IF('Tree Inventory'!C1652="","",IF('Tree Inventory'!H1652="","",TEXT('Tree Inventory'!H1652,"yyyy-mm-dd")))</f>
      </c>
      <c r="H1652">
        <f>IF('Tree Inventory'!C1652="","",IF('Tree Inventory'!J1652="Active","active","needs-review"))</f>
      </c>
      <c r="I1652">
        <f>IF('Tree Inventory'!C1652="","",'Tree Inventory'!L1652)</f>
      </c>
      <c r="J1652">
        <f>IF('Tree Inventory'!C1652="","",'Tree Inventory'!D1652)</f>
      </c>
      <c r="K1652">
        <f>IF('Tree Inventory'!C1652="","",'Tree Inventory'!I1652)</f>
      </c>
      <c r="L1652">
        <f>IF('Tree Inventory'!C1652="","",'Tree Inventory'!A1652)</f>
      </c>
    </row>
    <row r="1653" spans="1:12" x14ac:dyDescent="0.25">
      <c r="A1653">
        <f>IF('Tree Inventory'!C1653="","",'Tree Inventory'!C1653)</f>
      </c>
      <c r="B1653">
        <f>IF('Tree Inventory'!C1653="","","Fruit Trees")</f>
      </c>
      <c r="C1653">
        <f>IF('Tree Inventory'!C1653="","",'Tree Inventory'!B1653)</f>
      </c>
      <c r="D1653">
        <f>IF('Tree Inventory'!C1653="","",'Tree Inventory'!E1653)</f>
      </c>
      <c r="E1653">
        <f>IF('Tree Inventory'!C1653="","",'Tree Inventory'!F1653)</f>
      </c>
      <c r="F1653">
        <f>IF('Tree Inventory'!C1653="","",'Tree Inventory'!G1653)</f>
      </c>
      <c r="G1653">
        <f>IF('Tree Inventory'!C1653="","",IF('Tree Inventory'!H1653="","",TEXT('Tree Inventory'!H1653,"yyyy-mm-dd")))</f>
      </c>
      <c r="H1653">
        <f>IF('Tree Inventory'!C1653="","",IF('Tree Inventory'!J1653="Active","active","needs-review"))</f>
      </c>
      <c r="I1653">
        <f>IF('Tree Inventory'!C1653="","",'Tree Inventory'!L1653)</f>
      </c>
      <c r="J1653">
        <f>IF('Tree Inventory'!C1653="","",'Tree Inventory'!D1653)</f>
      </c>
      <c r="K1653">
        <f>IF('Tree Inventory'!C1653="","",'Tree Inventory'!I1653)</f>
      </c>
      <c r="L1653">
        <f>IF('Tree Inventory'!C1653="","",'Tree Inventory'!A1653)</f>
      </c>
    </row>
    <row r="1654" spans="1:12" x14ac:dyDescent="0.25">
      <c r="A1654">
        <f>IF('Tree Inventory'!C1654="","",'Tree Inventory'!C1654)</f>
      </c>
      <c r="B1654">
        <f>IF('Tree Inventory'!C1654="","","Fruit Trees")</f>
      </c>
      <c r="C1654">
        <f>IF('Tree Inventory'!C1654="","",'Tree Inventory'!B1654)</f>
      </c>
      <c r="D1654">
        <f>IF('Tree Inventory'!C1654="","",'Tree Inventory'!E1654)</f>
      </c>
      <c r="E1654">
        <f>IF('Tree Inventory'!C1654="","",'Tree Inventory'!F1654)</f>
      </c>
      <c r="F1654">
        <f>IF('Tree Inventory'!C1654="","",'Tree Inventory'!G1654)</f>
      </c>
      <c r="G1654">
        <f>IF('Tree Inventory'!C1654="","",IF('Tree Inventory'!H1654="","",TEXT('Tree Inventory'!H1654,"yyyy-mm-dd")))</f>
      </c>
      <c r="H1654">
        <f>IF('Tree Inventory'!C1654="","",IF('Tree Inventory'!J1654="Active","active","needs-review"))</f>
      </c>
      <c r="I1654">
        <f>IF('Tree Inventory'!C1654="","",'Tree Inventory'!L1654)</f>
      </c>
      <c r="J1654">
        <f>IF('Tree Inventory'!C1654="","",'Tree Inventory'!D1654)</f>
      </c>
      <c r="K1654">
        <f>IF('Tree Inventory'!C1654="","",'Tree Inventory'!I1654)</f>
      </c>
      <c r="L1654">
        <f>IF('Tree Inventory'!C1654="","",'Tree Inventory'!A1654)</f>
      </c>
    </row>
    <row r="1655" spans="1:12" x14ac:dyDescent="0.25">
      <c r="A1655">
        <f>IF('Tree Inventory'!C1655="","",'Tree Inventory'!C1655)</f>
      </c>
      <c r="B1655">
        <f>IF('Tree Inventory'!C1655="","","Fruit Trees")</f>
      </c>
      <c r="C1655">
        <f>IF('Tree Inventory'!C1655="","",'Tree Inventory'!B1655)</f>
      </c>
      <c r="D1655">
        <f>IF('Tree Inventory'!C1655="","",'Tree Inventory'!E1655)</f>
      </c>
      <c r="E1655">
        <f>IF('Tree Inventory'!C1655="","",'Tree Inventory'!F1655)</f>
      </c>
      <c r="F1655">
        <f>IF('Tree Inventory'!C1655="","",'Tree Inventory'!G1655)</f>
      </c>
      <c r="G1655">
        <f>IF('Tree Inventory'!C1655="","",IF('Tree Inventory'!H1655="","",TEXT('Tree Inventory'!H1655,"yyyy-mm-dd")))</f>
      </c>
      <c r="H1655">
        <f>IF('Tree Inventory'!C1655="","",IF('Tree Inventory'!J1655="Active","active","needs-review"))</f>
      </c>
      <c r="I1655">
        <f>IF('Tree Inventory'!C1655="","",'Tree Inventory'!L1655)</f>
      </c>
      <c r="J1655">
        <f>IF('Tree Inventory'!C1655="","",'Tree Inventory'!D1655)</f>
      </c>
      <c r="K1655">
        <f>IF('Tree Inventory'!C1655="","",'Tree Inventory'!I1655)</f>
      </c>
      <c r="L1655">
        <f>IF('Tree Inventory'!C1655="","",'Tree Inventory'!A1655)</f>
      </c>
    </row>
    <row r="1656" spans="1:12" x14ac:dyDescent="0.25">
      <c r="A1656">
        <f>IF('Tree Inventory'!C1656="","",'Tree Inventory'!C1656)</f>
      </c>
      <c r="B1656">
        <f>IF('Tree Inventory'!C1656="","","Fruit Trees")</f>
      </c>
      <c r="C1656">
        <f>IF('Tree Inventory'!C1656="","",'Tree Inventory'!B1656)</f>
      </c>
      <c r="D1656">
        <f>IF('Tree Inventory'!C1656="","",'Tree Inventory'!E1656)</f>
      </c>
      <c r="E1656">
        <f>IF('Tree Inventory'!C1656="","",'Tree Inventory'!F1656)</f>
      </c>
      <c r="F1656">
        <f>IF('Tree Inventory'!C1656="","",'Tree Inventory'!G1656)</f>
      </c>
      <c r="G1656">
        <f>IF('Tree Inventory'!C1656="","",IF('Tree Inventory'!H1656="","",TEXT('Tree Inventory'!H1656,"yyyy-mm-dd")))</f>
      </c>
      <c r="H1656">
        <f>IF('Tree Inventory'!C1656="","",IF('Tree Inventory'!J1656="Active","active","needs-review"))</f>
      </c>
      <c r="I1656">
        <f>IF('Tree Inventory'!C1656="","",'Tree Inventory'!L1656)</f>
      </c>
      <c r="J1656">
        <f>IF('Tree Inventory'!C1656="","",'Tree Inventory'!D1656)</f>
      </c>
      <c r="K1656">
        <f>IF('Tree Inventory'!C1656="","",'Tree Inventory'!I1656)</f>
      </c>
      <c r="L1656">
        <f>IF('Tree Inventory'!C1656="","",'Tree Inventory'!A1656)</f>
      </c>
    </row>
    <row r="1657" spans="1:12" x14ac:dyDescent="0.25">
      <c r="A1657">
        <f>IF('Tree Inventory'!C1657="","",'Tree Inventory'!C1657)</f>
      </c>
      <c r="B1657">
        <f>IF('Tree Inventory'!C1657="","","Fruit Trees")</f>
      </c>
      <c r="C1657">
        <f>IF('Tree Inventory'!C1657="","",'Tree Inventory'!B1657)</f>
      </c>
      <c r="D1657">
        <f>IF('Tree Inventory'!C1657="","",'Tree Inventory'!E1657)</f>
      </c>
      <c r="E1657">
        <f>IF('Tree Inventory'!C1657="","",'Tree Inventory'!F1657)</f>
      </c>
      <c r="F1657">
        <f>IF('Tree Inventory'!C1657="","",'Tree Inventory'!G1657)</f>
      </c>
      <c r="G1657">
        <f>IF('Tree Inventory'!C1657="","",IF('Tree Inventory'!H1657="","",TEXT('Tree Inventory'!H1657,"yyyy-mm-dd")))</f>
      </c>
      <c r="H1657">
        <f>IF('Tree Inventory'!C1657="","",IF('Tree Inventory'!J1657="Active","active","needs-review"))</f>
      </c>
      <c r="I1657">
        <f>IF('Tree Inventory'!C1657="","",'Tree Inventory'!L1657)</f>
      </c>
      <c r="J1657">
        <f>IF('Tree Inventory'!C1657="","",'Tree Inventory'!D1657)</f>
      </c>
      <c r="K1657">
        <f>IF('Tree Inventory'!C1657="","",'Tree Inventory'!I1657)</f>
      </c>
      <c r="L1657">
        <f>IF('Tree Inventory'!C1657="","",'Tree Inventory'!A1657)</f>
      </c>
    </row>
    <row r="1658" spans="1:12" x14ac:dyDescent="0.25">
      <c r="A1658">
        <f>IF('Tree Inventory'!C1658="","",'Tree Inventory'!C1658)</f>
      </c>
      <c r="B1658">
        <f>IF('Tree Inventory'!C1658="","","Fruit Trees")</f>
      </c>
      <c r="C1658">
        <f>IF('Tree Inventory'!C1658="","",'Tree Inventory'!B1658)</f>
      </c>
      <c r="D1658">
        <f>IF('Tree Inventory'!C1658="","",'Tree Inventory'!E1658)</f>
      </c>
      <c r="E1658">
        <f>IF('Tree Inventory'!C1658="","",'Tree Inventory'!F1658)</f>
      </c>
      <c r="F1658">
        <f>IF('Tree Inventory'!C1658="","",'Tree Inventory'!G1658)</f>
      </c>
      <c r="G1658">
        <f>IF('Tree Inventory'!C1658="","",IF('Tree Inventory'!H1658="","",TEXT('Tree Inventory'!H1658,"yyyy-mm-dd")))</f>
      </c>
      <c r="H1658">
        <f>IF('Tree Inventory'!C1658="","",IF('Tree Inventory'!J1658="Active","active","needs-review"))</f>
      </c>
      <c r="I1658">
        <f>IF('Tree Inventory'!C1658="","",'Tree Inventory'!L1658)</f>
      </c>
      <c r="J1658">
        <f>IF('Tree Inventory'!C1658="","",'Tree Inventory'!D1658)</f>
      </c>
      <c r="K1658">
        <f>IF('Tree Inventory'!C1658="","",'Tree Inventory'!I1658)</f>
      </c>
      <c r="L1658">
        <f>IF('Tree Inventory'!C1658="","",'Tree Inventory'!A1658)</f>
      </c>
    </row>
    <row r="1659" spans="1:12" x14ac:dyDescent="0.25">
      <c r="A1659">
        <f>IF('Tree Inventory'!C1659="","",'Tree Inventory'!C1659)</f>
      </c>
      <c r="B1659">
        <f>IF('Tree Inventory'!C1659="","","Fruit Trees")</f>
      </c>
      <c r="C1659">
        <f>IF('Tree Inventory'!C1659="","",'Tree Inventory'!B1659)</f>
      </c>
      <c r="D1659">
        <f>IF('Tree Inventory'!C1659="","",'Tree Inventory'!E1659)</f>
      </c>
      <c r="E1659">
        <f>IF('Tree Inventory'!C1659="","",'Tree Inventory'!F1659)</f>
      </c>
      <c r="F1659">
        <f>IF('Tree Inventory'!C1659="","",'Tree Inventory'!G1659)</f>
      </c>
      <c r="G1659">
        <f>IF('Tree Inventory'!C1659="","",IF('Tree Inventory'!H1659="","",TEXT('Tree Inventory'!H1659,"yyyy-mm-dd")))</f>
      </c>
      <c r="H1659">
        <f>IF('Tree Inventory'!C1659="","",IF('Tree Inventory'!J1659="Active","active","needs-review"))</f>
      </c>
      <c r="I1659">
        <f>IF('Tree Inventory'!C1659="","",'Tree Inventory'!L1659)</f>
      </c>
      <c r="J1659">
        <f>IF('Tree Inventory'!C1659="","",'Tree Inventory'!D1659)</f>
      </c>
      <c r="K1659">
        <f>IF('Tree Inventory'!C1659="","",'Tree Inventory'!I1659)</f>
      </c>
      <c r="L1659">
        <f>IF('Tree Inventory'!C1659="","",'Tree Inventory'!A1659)</f>
      </c>
    </row>
    <row r="1660" spans="1:12" x14ac:dyDescent="0.25">
      <c r="A1660">
        <f>IF('Tree Inventory'!C1660="","",'Tree Inventory'!C1660)</f>
      </c>
      <c r="B1660">
        <f>IF('Tree Inventory'!C1660="","","Fruit Trees")</f>
      </c>
      <c r="C1660">
        <f>IF('Tree Inventory'!C1660="","",'Tree Inventory'!B1660)</f>
      </c>
      <c r="D1660">
        <f>IF('Tree Inventory'!C1660="","",'Tree Inventory'!E1660)</f>
      </c>
      <c r="E1660">
        <f>IF('Tree Inventory'!C1660="","",'Tree Inventory'!F1660)</f>
      </c>
      <c r="F1660">
        <f>IF('Tree Inventory'!C1660="","",'Tree Inventory'!G1660)</f>
      </c>
      <c r="G1660">
        <f>IF('Tree Inventory'!C1660="","",IF('Tree Inventory'!H1660="","",TEXT('Tree Inventory'!H1660,"yyyy-mm-dd")))</f>
      </c>
      <c r="H1660">
        <f>IF('Tree Inventory'!C1660="","",IF('Tree Inventory'!J1660="Active","active","needs-review"))</f>
      </c>
      <c r="I1660">
        <f>IF('Tree Inventory'!C1660="","",'Tree Inventory'!L1660)</f>
      </c>
      <c r="J1660">
        <f>IF('Tree Inventory'!C1660="","",'Tree Inventory'!D1660)</f>
      </c>
      <c r="K1660">
        <f>IF('Tree Inventory'!C1660="","",'Tree Inventory'!I1660)</f>
      </c>
      <c r="L1660">
        <f>IF('Tree Inventory'!C1660="","",'Tree Inventory'!A1660)</f>
      </c>
    </row>
    <row r="1661" spans="1:12" x14ac:dyDescent="0.25">
      <c r="A1661">
        <f>IF('Tree Inventory'!C1661="","",'Tree Inventory'!C1661)</f>
      </c>
      <c r="B1661">
        <f>IF('Tree Inventory'!C1661="","","Fruit Trees")</f>
      </c>
      <c r="C1661">
        <f>IF('Tree Inventory'!C1661="","",'Tree Inventory'!B1661)</f>
      </c>
      <c r="D1661">
        <f>IF('Tree Inventory'!C1661="","",'Tree Inventory'!E1661)</f>
      </c>
      <c r="E1661">
        <f>IF('Tree Inventory'!C1661="","",'Tree Inventory'!F1661)</f>
      </c>
      <c r="F1661">
        <f>IF('Tree Inventory'!C1661="","",'Tree Inventory'!G1661)</f>
      </c>
      <c r="G1661">
        <f>IF('Tree Inventory'!C1661="","",IF('Tree Inventory'!H1661="","",TEXT('Tree Inventory'!H1661,"yyyy-mm-dd")))</f>
      </c>
      <c r="H1661">
        <f>IF('Tree Inventory'!C1661="","",IF('Tree Inventory'!J1661="Active","active","needs-review"))</f>
      </c>
      <c r="I1661">
        <f>IF('Tree Inventory'!C1661="","",'Tree Inventory'!L1661)</f>
      </c>
      <c r="J1661">
        <f>IF('Tree Inventory'!C1661="","",'Tree Inventory'!D1661)</f>
      </c>
      <c r="K1661">
        <f>IF('Tree Inventory'!C1661="","",'Tree Inventory'!I1661)</f>
      </c>
      <c r="L1661">
        <f>IF('Tree Inventory'!C1661="","",'Tree Inventory'!A1661)</f>
      </c>
    </row>
    <row r="1662" spans="1:12" x14ac:dyDescent="0.25">
      <c r="A1662">
        <f>IF('Tree Inventory'!C1662="","",'Tree Inventory'!C1662)</f>
      </c>
      <c r="B1662">
        <f>IF('Tree Inventory'!C1662="","","Fruit Trees")</f>
      </c>
      <c r="C1662">
        <f>IF('Tree Inventory'!C1662="","",'Tree Inventory'!B1662)</f>
      </c>
      <c r="D1662">
        <f>IF('Tree Inventory'!C1662="","",'Tree Inventory'!E1662)</f>
      </c>
      <c r="E1662">
        <f>IF('Tree Inventory'!C1662="","",'Tree Inventory'!F1662)</f>
      </c>
      <c r="F1662">
        <f>IF('Tree Inventory'!C1662="","",'Tree Inventory'!G1662)</f>
      </c>
      <c r="G1662">
        <f>IF('Tree Inventory'!C1662="","",IF('Tree Inventory'!H1662="","",TEXT('Tree Inventory'!H1662,"yyyy-mm-dd")))</f>
      </c>
      <c r="H1662">
        <f>IF('Tree Inventory'!C1662="","",IF('Tree Inventory'!J1662="Active","active","needs-review"))</f>
      </c>
      <c r="I1662">
        <f>IF('Tree Inventory'!C1662="","",'Tree Inventory'!L1662)</f>
      </c>
      <c r="J1662">
        <f>IF('Tree Inventory'!C1662="","",'Tree Inventory'!D1662)</f>
      </c>
      <c r="K1662">
        <f>IF('Tree Inventory'!C1662="","",'Tree Inventory'!I1662)</f>
      </c>
      <c r="L1662">
        <f>IF('Tree Inventory'!C1662="","",'Tree Inventory'!A1662)</f>
      </c>
    </row>
    <row r="1663" spans="1:12" x14ac:dyDescent="0.25">
      <c r="A1663">
        <f>IF('Tree Inventory'!C1663="","",'Tree Inventory'!C1663)</f>
      </c>
      <c r="B1663">
        <f>IF('Tree Inventory'!C1663="","","Fruit Trees")</f>
      </c>
      <c r="C1663">
        <f>IF('Tree Inventory'!C1663="","",'Tree Inventory'!B1663)</f>
      </c>
      <c r="D1663">
        <f>IF('Tree Inventory'!C1663="","",'Tree Inventory'!E1663)</f>
      </c>
      <c r="E1663">
        <f>IF('Tree Inventory'!C1663="","",'Tree Inventory'!F1663)</f>
      </c>
      <c r="F1663">
        <f>IF('Tree Inventory'!C1663="","",'Tree Inventory'!G1663)</f>
      </c>
      <c r="G1663">
        <f>IF('Tree Inventory'!C1663="","",IF('Tree Inventory'!H1663="","",TEXT('Tree Inventory'!H1663,"yyyy-mm-dd")))</f>
      </c>
      <c r="H1663">
        <f>IF('Tree Inventory'!C1663="","",IF('Tree Inventory'!J1663="Active","active","needs-review"))</f>
      </c>
      <c r="I1663">
        <f>IF('Tree Inventory'!C1663="","",'Tree Inventory'!L1663)</f>
      </c>
      <c r="J1663">
        <f>IF('Tree Inventory'!C1663="","",'Tree Inventory'!D1663)</f>
      </c>
      <c r="K1663">
        <f>IF('Tree Inventory'!C1663="","",'Tree Inventory'!I1663)</f>
      </c>
      <c r="L1663">
        <f>IF('Tree Inventory'!C1663="","",'Tree Inventory'!A1663)</f>
      </c>
    </row>
    <row r="1664" spans="1:12" x14ac:dyDescent="0.25">
      <c r="A1664">
        <f>IF('Tree Inventory'!C1664="","",'Tree Inventory'!C1664)</f>
      </c>
      <c r="B1664">
        <f>IF('Tree Inventory'!C1664="","","Fruit Trees")</f>
      </c>
      <c r="C1664">
        <f>IF('Tree Inventory'!C1664="","",'Tree Inventory'!B1664)</f>
      </c>
      <c r="D1664">
        <f>IF('Tree Inventory'!C1664="","",'Tree Inventory'!E1664)</f>
      </c>
      <c r="E1664">
        <f>IF('Tree Inventory'!C1664="","",'Tree Inventory'!F1664)</f>
      </c>
      <c r="F1664">
        <f>IF('Tree Inventory'!C1664="","",'Tree Inventory'!G1664)</f>
      </c>
      <c r="G1664">
        <f>IF('Tree Inventory'!C1664="","",IF('Tree Inventory'!H1664="","",TEXT('Tree Inventory'!H1664,"yyyy-mm-dd")))</f>
      </c>
      <c r="H1664">
        <f>IF('Tree Inventory'!C1664="","",IF('Tree Inventory'!J1664="Active","active","needs-review"))</f>
      </c>
      <c r="I1664">
        <f>IF('Tree Inventory'!C1664="","",'Tree Inventory'!L1664)</f>
      </c>
      <c r="J1664">
        <f>IF('Tree Inventory'!C1664="","",'Tree Inventory'!D1664)</f>
      </c>
      <c r="K1664">
        <f>IF('Tree Inventory'!C1664="","",'Tree Inventory'!I1664)</f>
      </c>
      <c r="L1664">
        <f>IF('Tree Inventory'!C1664="","",'Tree Inventory'!A1664)</f>
      </c>
    </row>
    <row r="1665" spans="1:12" x14ac:dyDescent="0.25">
      <c r="A1665">
        <f>IF('Tree Inventory'!C1665="","",'Tree Inventory'!C1665)</f>
      </c>
      <c r="B1665">
        <f>IF('Tree Inventory'!C1665="","","Fruit Trees")</f>
      </c>
      <c r="C1665">
        <f>IF('Tree Inventory'!C1665="","",'Tree Inventory'!B1665)</f>
      </c>
      <c r="D1665">
        <f>IF('Tree Inventory'!C1665="","",'Tree Inventory'!E1665)</f>
      </c>
      <c r="E1665">
        <f>IF('Tree Inventory'!C1665="","",'Tree Inventory'!F1665)</f>
      </c>
      <c r="F1665">
        <f>IF('Tree Inventory'!C1665="","",'Tree Inventory'!G1665)</f>
      </c>
      <c r="G1665">
        <f>IF('Tree Inventory'!C1665="","",IF('Tree Inventory'!H1665="","",TEXT('Tree Inventory'!H1665,"yyyy-mm-dd")))</f>
      </c>
      <c r="H1665">
        <f>IF('Tree Inventory'!C1665="","",IF('Tree Inventory'!J1665="Active","active","needs-review"))</f>
      </c>
      <c r="I1665">
        <f>IF('Tree Inventory'!C1665="","",'Tree Inventory'!L1665)</f>
      </c>
      <c r="J1665">
        <f>IF('Tree Inventory'!C1665="","",'Tree Inventory'!D1665)</f>
      </c>
      <c r="K1665">
        <f>IF('Tree Inventory'!C1665="","",'Tree Inventory'!I1665)</f>
      </c>
      <c r="L1665">
        <f>IF('Tree Inventory'!C1665="","",'Tree Inventory'!A1665)</f>
      </c>
    </row>
    <row r="1666" spans="1:12" x14ac:dyDescent="0.25">
      <c r="A1666">
        <f>IF('Tree Inventory'!C1666="","",'Tree Inventory'!C1666)</f>
      </c>
      <c r="B1666">
        <f>IF('Tree Inventory'!C1666="","","Fruit Trees")</f>
      </c>
      <c r="C1666">
        <f>IF('Tree Inventory'!C1666="","",'Tree Inventory'!B1666)</f>
      </c>
      <c r="D1666">
        <f>IF('Tree Inventory'!C1666="","",'Tree Inventory'!E1666)</f>
      </c>
      <c r="E1666">
        <f>IF('Tree Inventory'!C1666="","",'Tree Inventory'!F1666)</f>
      </c>
      <c r="F1666">
        <f>IF('Tree Inventory'!C1666="","",'Tree Inventory'!G1666)</f>
      </c>
      <c r="G1666">
        <f>IF('Tree Inventory'!C1666="","",IF('Tree Inventory'!H1666="","",TEXT('Tree Inventory'!H1666,"yyyy-mm-dd")))</f>
      </c>
      <c r="H1666">
        <f>IF('Tree Inventory'!C1666="","",IF('Tree Inventory'!J1666="Active","active","needs-review"))</f>
      </c>
      <c r="I1666">
        <f>IF('Tree Inventory'!C1666="","",'Tree Inventory'!L1666)</f>
      </c>
      <c r="J1666">
        <f>IF('Tree Inventory'!C1666="","",'Tree Inventory'!D1666)</f>
      </c>
      <c r="K1666">
        <f>IF('Tree Inventory'!C1666="","",'Tree Inventory'!I1666)</f>
      </c>
      <c r="L1666">
        <f>IF('Tree Inventory'!C1666="","",'Tree Inventory'!A1666)</f>
      </c>
    </row>
    <row r="1667" spans="1:12" x14ac:dyDescent="0.25">
      <c r="A1667">
        <f>IF('Tree Inventory'!C1667="","",'Tree Inventory'!C1667)</f>
      </c>
      <c r="B1667">
        <f>IF('Tree Inventory'!C1667="","","Fruit Trees")</f>
      </c>
      <c r="C1667">
        <f>IF('Tree Inventory'!C1667="","",'Tree Inventory'!B1667)</f>
      </c>
      <c r="D1667">
        <f>IF('Tree Inventory'!C1667="","",'Tree Inventory'!E1667)</f>
      </c>
      <c r="E1667">
        <f>IF('Tree Inventory'!C1667="","",'Tree Inventory'!F1667)</f>
      </c>
      <c r="F1667">
        <f>IF('Tree Inventory'!C1667="","",'Tree Inventory'!G1667)</f>
      </c>
      <c r="G1667">
        <f>IF('Tree Inventory'!C1667="","",IF('Tree Inventory'!H1667="","",TEXT('Tree Inventory'!H1667,"yyyy-mm-dd")))</f>
      </c>
      <c r="H1667">
        <f>IF('Tree Inventory'!C1667="","",IF('Tree Inventory'!J1667="Active","active","needs-review"))</f>
      </c>
      <c r="I1667">
        <f>IF('Tree Inventory'!C1667="","",'Tree Inventory'!L1667)</f>
      </c>
      <c r="J1667">
        <f>IF('Tree Inventory'!C1667="","",'Tree Inventory'!D1667)</f>
      </c>
      <c r="K1667">
        <f>IF('Tree Inventory'!C1667="","",'Tree Inventory'!I1667)</f>
      </c>
      <c r="L1667">
        <f>IF('Tree Inventory'!C1667="","",'Tree Inventory'!A1667)</f>
      </c>
    </row>
    <row r="1668" spans="1:12" x14ac:dyDescent="0.25">
      <c r="A1668">
        <f>IF('Tree Inventory'!C1668="","",'Tree Inventory'!C1668)</f>
      </c>
      <c r="B1668">
        <f>IF('Tree Inventory'!C1668="","","Fruit Trees")</f>
      </c>
      <c r="C1668">
        <f>IF('Tree Inventory'!C1668="","",'Tree Inventory'!B1668)</f>
      </c>
      <c r="D1668">
        <f>IF('Tree Inventory'!C1668="","",'Tree Inventory'!E1668)</f>
      </c>
      <c r="E1668">
        <f>IF('Tree Inventory'!C1668="","",'Tree Inventory'!F1668)</f>
      </c>
      <c r="F1668">
        <f>IF('Tree Inventory'!C1668="","",'Tree Inventory'!G1668)</f>
      </c>
      <c r="G1668">
        <f>IF('Tree Inventory'!C1668="","",IF('Tree Inventory'!H1668="","",TEXT('Tree Inventory'!H1668,"yyyy-mm-dd")))</f>
      </c>
      <c r="H1668">
        <f>IF('Tree Inventory'!C1668="","",IF('Tree Inventory'!J1668="Active","active","needs-review"))</f>
      </c>
      <c r="I1668">
        <f>IF('Tree Inventory'!C1668="","",'Tree Inventory'!L1668)</f>
      </c>
      <c r="J1668">
        <f>IF('Tree Inventory'!C1668="","",'Tree Inventory'!D1668)</f>
      </c>
      <c r="K1668">
        <f>IF('Tree Inventory'!C1668="","",'Tree Inventory'!I1668)</f>
      </c>
      <c r="L1668">
        <f>IF('Tree Inventory'!C1668="","",'Tree Inventory'!A1668)</f>
      </c>
    </row>
    <row r="1669" spans="1:12" x14ac:dyDescent="0.25">
      <c r="A1669">
        <f>IF('Tree Inventory'!C1669="","",'Tree Inventory'!C1669)</f>
      </c>
      <c r="B1669">
        <f>IF('Tree Inventory'!C1669="","","Fruit Trees")</f>
      </c>
      <c r="C1669">
        <f>IF('Tree Inventory'!C1669="","",'Tree Inventory'!B1669)</f>
      </c>
      <c r="D1669">
        <f>IF('Tree Inventory'!C1669="","",'Tree Inventory'!E1669)</f>
      </c>
      <c r="E1669">
        <f>IF('Tree Inventory'!C1669="","",'Tree Inventory'!F1669)</f>
      </c>
      <c r="F1669">
        <f>IF('Tree Inventory'!C1669="","",'Tree Inventory'!G1669)</f>
      </c>
      <c r="G1669">
        <f>IF('Tree Inventory'!C1669="","",IF('Tree Inventory'!H1669="","",TEXT('Tree Inventory'!H1669,"yyyy-mm-dd")))</f>
      </c>
      <c r="H1669">
        <f>IF('Tree Inventory'!C1669="","",IF('Tree Inventory'!J1669="Active","active","needs-review"))</f>
      </c>
      <c r="I1669">
        <f>IF('Tree Inventory'!C1669="","",'Tree Inventory'!L1669)</f>
      </c>
      <c r="J1669">
        <f>IF('Tree Inventory'!C1669="","",'Tree Inventory'!D1669)</f>
      </c>
      <c r="K1669">
        <f>IF('Tree Inventory'!C1669="","",'Tree Inventory'!I1669)</f>
      </c>
      <c r="L1669">
        <f>IF('Tree Inventory'!C1669="","",'Tree Inventory'!A1669)</f>
      </c>
    </row>
    <row r="1670" spans="1:12" x14ac:dyDescent="0.25">
      <c r="A1670">
        <f>IF('Tree Inventory'!C1670="","",'Tree Inventory'!C1670)</f>
      </c>
      <c r="B1670">
        <f>IF('Tree Inventory'!C1670="","","Fruit Trees")</f>
      </c>
      <c r="C1670">
        <f>IF('Tree Inventory'!C1670="","",'Tree Inventory'!B1670)</f>
      </c>
      <c r="D1670">
        <f>IF('Tree Inventory'!C1670="","",'Tree Inventory'!E1670)</f>
      </c>
      <c r="E1670">
        <f>IF('Tree Inventory'!C1670="","",'Tree Inventory'!F1670)</f>
      </c>
      <c r="F1670">
        <f>IF('Tree Inventory'!C1670="","",'Tree Inventory'!G1670)</f>
      </c>
      <c r="G1670">
        <f>IF('Tree Inventory'!C1670="","",IF('Tree Inventory'!H1670="","",TEXT('Tree Inventory'!H1670,"yyyy-mm-dd")))</f>
      </c>
      <c r="H1670">
        <f>IF('Tree Inventory'!C1670="","",IF('Tree Inventory'!J1670="Active","active","needs-review"))</f>
      </c>
      <c r="I1670">
        <f>IF('Tree Inventory'!C1670="","",'Tree Inventory'!L1670)</f>
      </c>
      <c r="J1670">
        <f>IF('Tree Inventory'!C1670="","",'Tree Inventory'!D1670)</f>
      </c>
      <c r="K1670">
        <f>IF('Tree Inventory'!C1670="","",'Tree Inventory'!I1670)</f>
      </c>
      <c r="L1670">
        <f>IF('Tree Inventory'!C1670="","",'Tree Inventory'!A1670)</f>
      </c>
    </row>
    <row r="1671" spans="1:12" x14ac:dyDescent="0.25">
      <c r="A1671">
        <f>IF('Tree Inventory'!C1671="","",'Tree Inventory'!C1671)</f>
      </c>
      <c r="B1671">
        <f>IF('Tree Inventory'!C1671="","","Fruit Trees")</f>
      </c>
      <c r="C1671">
        <f>IF('Tree Inventory'!C1671="","",'Tree Inventory'!B1671)</f>
      </c>
      <c r="D1671">
        <f>IF('Tree Inventory'!C1671="","",'Tree Inventory'!E1671)</f>
      </c>
      <c r="E1671">
        <f>IF('Tree Inventory'!C1671="","",'Tree Inventory'!F1671)</f>
      </c>
      <c r="F1671">
        <f>IF('Tree Inventory'!C1671="","",'Tree Inventory'!G1671)</f>
      </c>
      <c r="G1671">
        <f>IF('Tree Inventory'!C1671="","",IF('Tree Inventory'!H1671="","",TEXT('Tree Inventory'!H1671,"yyyy-mm-dd")))</f>
      </c>
      <c r="H1671">
        <f>IF('Tree Inventory'!C1671="","",IF('Tree Inventory'!J1671="Active","active","needs-review"))</f>
      </c>
      <c r="I1671">
        <f>IF('Tree Inventory'!C1671="","",'Tree Inventory'!L1671)</f>
      </c>
      <c r="J1671">
        <f>IF('Tree Inventory'!C1671="","",'Tree Inventory'!D1671)</f>
      </c>
      <c r="K1671">
        <f>IF('Tree Inventory'!C1671="","",'Tree Inventory'!I1671)</f>
      </c>
      <c r="L1671">
        <f>IF('Tree Inventory'!C1671="","",'Tree Inventory'!A1671)</f>
      </c>
    </row>
    <row r="1672" spans="1:12" x14ac:dyDescent="0.25">
      <c r="A1672">
        <f>IF('Tree Inventory'!C1672="","",'Tree Inventory'!C1672)</f>
      </c>
      <c r="B1672">
        <f>IF('Tree Inventory'!C1672="","","Fruit Trees")</f>
      </c>
      <c r="C1672">
        <f>IF('Tree Inventory'!C1672="","",'Tree Inventory'!B1672)</f>
      </c>
      <c r="D1672">
        <f>IF('Tree Inventory'!C1672="","",'Tree Inventory'!E1672)</f>
      </c>
      <c r="E1672">
        <f>IF('Tree Inventory'!C1672="","",'Tree Inventory'!F1672)</f>
      </c>
      <c r="F1672">
        <f>IF('Tree Inventory'!C1672="","",'Tree Inventory'!G1672)</f>
      </c>
      <c r="G1672">
        <f>IF('Tree Inventory'!C1672="","",IF('Tree Inventory'!H1672="","",TEXT('Tree Inventory'!H1672,"yyyy-mm-dd")))</f>
      </c>
      <c r="H1672">
        <f>IF('Tree Inventory'!C1672="","",IF('Tree Inventory'!J1672="Active","active","needs-review"))</f>
      </c>
      <c r="I1672">
        <f>IF('Tree Inventory'!C1672="","",'Tree Inventory'!L1672)</f>
      </c>
      <c r="J1672">
        <f>IF('Tree Inventory'!C1672="","",'Tree Inventory'!D1672)</f>
      </c>
      <c r="K1672">
        <f>IF('Tree Inventory'!C1672="","",'Tree Inventory'!I1672)</f>
      </c>
      <c r="L1672">
        <f>IF('Tree Inventory'!C1672="","",'Tree Inventory'!A1672)</f>
      </c>
    </row>
    <row r="1673" spans="1:12" x14ac:dyDescent="0.25">
      <c r="A1673">
        <f>IF('Tree Inventory'!C1673="","",'Tree Inventory'!C1673)</f>
      </c>
      <c r="B1673">
        <f>IF('Tree Inventory'!C1673="","","Fruit Trees")</f>
      </c>
      <c r="C1673">
        <f>IF('Tree Inventory'!C1673="","",'Tree Inventory'!B1673)</f>
      </c>
      <c r="D1673">
        <f>IF('Tree Inventory'!C1673="","",'Tree Inventory'!E1673)</f>
      </c>
      <c r="E1673">
        <f>IF('Tree Inventory'!C1673="","",'Tree Inventory'!F1673)</f>
      </c>
      <c r="F1673">
        <f>IF('Tree Inventory'!C1673="","",'Tree Inventory'!G1673)</f>
      </c>
      <c r="G1673">
        <f>IF('Tree Inventory'!C1673="","",IF('Tree Inventory'!H1673="","",TEXT('Tree Inventory'!H1673,"yyyy-mm-dd")))</f>
      </c>
      <c r="H1673">
        <f>IF('Tree Inventory'!C1673="","",IF('Tree Inventory'!J1673="Active","active","needs-review"))</f>
      </c>
      <c r="I1673">
        <f>IF('Tree Inventory'!C1673="","",'Tree Inventory'!L1673)</f>
      </c>
      <c r="J1673">
        <f>IF('Tree Inventory'!C1673="","",'Tree Inventory'!D1673)</f>
      </c>
      <c r="K1673">
        <f>IF('Tree Inventory'!C1673="","",'Tree Inventory'!I1673)</f>
      </c>
      <c r="L1673">
        <f>IF('Tree Inventory'!C1673="","",'Tree Inventory'!A1673)</f>
      </c>
    </row>
    <row r="1674" spans="1:12" x14ac:dyDescent="0.25">
      <c r="A1674">
        <f>IF('Tree Inventory'!C1674="","",'Tree Inventory'!C1674)</f>
      </c>
      <c r="B1674">
        <f>IF('Tree Inventory'!C1674="","","Fruit Trees")</f>
      </c>
      <c r="C1674">
        <f>IF('Tree Inventory'!C1674="","",'Tree Inventory'!B1674)</f>
      </c>
      <c r="D1674">
        <f>IF('Tree Inventory'!C1674="","",'Tree Inventory'!E1674)</f>
      </c>
      <c r="E1674">
        <f>IF('Tree Inventory'!C1674="","",'Tree Inventory'!F1674)</f>
      </c>
      <c r="F1674">
        <f>IF('Tree Inventory'!C1674="","",'Tree Inventory'!G1674)</f>
      </c>
      <c r="G1674">
        <f>IF('Tree Inventory'!C1674="","",IF('Tree Inventory'!H1674="","",TEXT('Tree Inventory'!H1674,"yyyy-mm-dd")))</f>
      </c>
      <c r="H1674">
        <f>IF('Tree Inventory'!C1674="","",IF('Tree Inventory'!J1674="Active","active","needs-review"))</f>
      </c>
      <c r="I1674">
        <f>IF('Tree Inventory'!C1674="","",'Tree Inventory'!L1674)</f>
      </c>
      <c r="J1674">
        <f>IF('Tree Inventory'!C1674="","",'Tree Inventory'!D1674)</f>
      </c>
      <c r="K1674">
        <f>IF('Tree Inventory'!C1674="","",'Tree Inventory'!I1674)</f>
      </c>
      <c r="L1674">
        <f>IF('Tree Inventory'!C1674="","",'Tree Inventory'!A1674)</f>
      </c>
    </row>
    <row r="1675" spans="1:12" x14ac:dyDescent="0.25">
      <c r="A1675">
        <f>IF('Tree Inventory'!C1675="","",'Tree Inventory'!C1675)</f>
      </c>
      <c r="B1675">
        <f>IF('Tree Inventory'!C1675="","","Fruit Trees")</f>
      </c>
      <c r="C1675">
        <f>IF('Tree Inventory'!C1675="","",'Tree Inventory'!B1675)</f>
      </c>
      <c r="D1675">
        <f>IF('Tree Inventory'!C1675="","",'Tree Inventory'!E1675)</f>
      </c>
      <c r="E1675">
        <f>IF('Tree Inventory'!C1675="","",'Tree Inventory'!F1675)</f>
      </c>
      <c r="F1675">
        <f>IF('Tree Inventory'!C1675="","",'Tree Inventory'!G1675)</f>
      </c>
      <c r="G1675">
        <f>IF('Tree Inventory'!C1675="","",IF('Tree Inventory'!H1675="","",TEXT('Tree Inventory'!H1675,"yyyy-mm-dd")))</f>
      </c>
      <c r="H1675">
        <f>IF('Tree Inventory'!C1675="","",IF('Tree Inventory'!J1675="Active","active","needs-review"))</f>
      </c>
      <c r="I1675">
        <f>IF('Tree Inventory'!C1675="","",'Tree Inventory'!L1675)</f>
      </c>
      <c r="J1675">
        <f>IF('Tree Inventory'!C1675="","",'Tree Inventory'!D1675)</f>
      </c>
      <c r="K1675">
        <f>IF('Tree Inventory'!C1675="","",'Tree Inventory'!I1675)</f>
      </c>
      <c r="L1675">
        <f>IF('Tree Inventory'!C1675="","",'Tree Inventory'!A1675)</f>
      </c>
    </row>
    <row r="1676" spans="1:12" x14ac:dyDescent="0.25">
      <c r="A1676">
        <f>IF('Tree Inventory'!C1676="","",'Tree Inventory'!C1676)</f>
      </c>
      <c r="B1676">
        <f>IF('Tree Inventory'!C1676="","","Fruit Trees")</f>
      </c>
      <c r="C1676">
        <f>IF('Tree Inventory'!C1676="","",'Tree Inventory'!B1676)</f>
      </c>
      <c r="D1676">
        <f>IF('Tree Inventory'!C1676="","",'Tree Inventory'!E1676)</f>
      </c>
      <c r="E1676">
        <f>IF('Tree Inventory'!C1676="","",'Tree Inventory'!F1676)</f>
      </c>
      <c r="F1676">
        <f>IF('Tree Inventory'!C1676="","",'Tree Inventory'!G1676)</f>
      </c>
      <c r="G1676">
        <f>IF('Tree Inventory'!C1676="","",IF('Tree Inventory'!H1676="","",TEXT('Tree Inventory'!H1676,"yyyy-mm-dd")))</f>
      </c>
      <c r="H1676">
        <f>IF('Tree Inventory'!C1676="","",IF('Tree Inventory'!J1676="Active","active","needs-review"))</f>
      </c>
      <c r="I1676">
        <f>IF('Tree Inventory'!C1676="","",'Tree Inventory'!L1676)</f>
      </c>
      <c r="J1676">
        <f>IF('Tree Inventory'!C1676="","",'Tree Inventory'!D1676)</f>
      </c>
      <c r="K1676">
        <f>IF('Tree Inventory'!C1676="","",'Tree Inventory'!I1676)</f>
      </c>
      <c r="L1676">
        <f>IF('Tree Inventory'!C1676="","",'Tree Inventory'!A1676)</f>
      </c>
    </row>
    <row r="1677" spans="1:12" x14ac:dyDescent="0.25">
      <c r="A1677">
        <f>IF('Tree Inventory'!C1677="","",'Tree Inventory'!C1677)</f>
      </c>
      <c r="B1677">
        <f>IF('Tree Inventory'!C1677="","","Fruit Trees")</f>
      </c>
      <c r="C1677">
        <f>IF('Tree Inventory'!C1677="","",'Tree Inventory'!B1677)</f>
      </c>
      <c r="D1677">
        <f>IF('Tree Inventory'!C1677="","",'Tree Inventory'!E1677)</f>
      </c>
      <c r="E1677">
        <f>IF('Tree Inventory'!C1677="","",'Tree Inventory'!F1677)</f>
      </c>
      <c r="F1677">
        <f>IF('Tree Inventory'!C1677="","",'Tree Inventory'!G1677)</f>
      </c>
      <c r="G1677">
        <f>IF('Tree Inventory'!C1677="","",IF('Tree Inventory'!H1677="","",TEXT('Tree Inventory'!H1677,"yyyy-mm-dd")))</f>
      </c>
      <c r="H1677">
        <f>IF('Tree Inventory'!C1677="","",IF('Tree Inventory'!J1677="Active","active","needs-review"))</f>
      </c>
      <c r="I1677">
        <f>IF('Tree Inventory'!C1677="","",'Tree Inventory'!L1677)</f>
      </c>
      <c r="J1677">
        <f>IF('Tree Inventory'!C1677="","",'Tree Inventory'!D1677)</f>
      </c>
      <c r="K1677">
        <f>IF('Tree Inventory'!C1677="","",'Tree Inventory'!I1677)</f>
      </c>
      <c r="L1677">
        <f>IF('Tree Inventory'!C1677="","",'Tree Inventory'!A1677)</f>
      </c>
    </row>
    <row r="1678" spans="1:12" x14ac:dyDescent="0.25">
      <c r="A1678">
        <f>IF('Tree Inventory'!C1678="","",'Tree Inventory'!C1678)</f>
      </c>
      <c r="B1678">
        <f>IF('Tree Inventory'!C1678="","","Fruit Trees")</f>
      </c>
      <c r="C1678">
        <f>IF('Tree Inventory'!C1678="","",'Tree Inventory'!B1678)</f>
      </c>
      <c r="D1678">
        <f>IF('Tree Inventory'!C1678="","",'Tree Inventory'!E1678)</f>
      </c>
      <c r="E1678">
        <f>IF('Tree Inventory'!C1678="","",'Tree Inventory'!F1678)</f>
      </c>
      <c r="F1678">
        <f>IF('Tree Inventory'!C1678="","",'Tree Inventory'!G1678)</f>
      </c>
      <c r="G1678">
        <f>IF('Tree Inventory'!C1678="","",IF('Tree Inventory'!H1678="","",TEXT('Tree Inventory'!H1678,"yyyy-mm-dd")))</f>
      </c>
      <c r="H1678">
        <f>IF('Tree Inventory'!C1678="","",IF('Tree Inventory'!J1678="Active","active","needs-review"))</f>
      </c>
      <c r="I1678">
        <f>IF('Tree Inventory'!C1678="","",'Tree Inventory'!L1678)</f>
      </c>
      <c r="J1678">
        <f>IF('Tree Inventory'!C1678="","",'Tree Inventory'!D1678)</f>
      </c>
      <c r="K1678">
        <f>IF('Tree Inventory'!C1678="","",'Tree Inventory'!I1678)</f>
      </c>
      <c r="L1678">
        <f>IF('Tree Inventory'!C1678="","",'Tree Inventory'!A1678)</f>
      </c>
    </row>
    <row r="1679" spans="1:12" x14ac:dyDescent="0.25">
      <c r="A1679">
        <f>IF('Tree Inventory'!C1679="","",'Tree Inventory'!C1679)</f>
      </c>
      <c r="B1679">
        <f>IF('Tree Inventory'!C1679="","","Fruit Trees")</f>
      </c>
      <c r="C1679">
        <f>IF('Tree Inventory'!C1679="","",'Tree Inventory'!B1679)</f>
      </c>
      <c r="D1679">
        <f>IF('Tree Inventory'!C1679="","",'Tree Inventory'!E1679)</f>
      </c>
      <c r="E1679">
        <f>IF('Tree Inventory'!C1679="","",'Tree Inventory'!F1679)</f>
      </c>
      <c r="F1679">
        <f>IF('Tree Inventory'!C1679="","",'Tree Inventory'!G1679)</f>
      </c>
      <c r="G1679">
        <f>IF('Tree Inventory'!C1679="","",IF('Tree Inventory'!H1679="","",TEXT('Tree Inventory'!H1679,"yyyy-mm-dd")))</f>
      </c>
      <c r="H1679">
        <f>IF('Tree Inventory'!C1679="","",IF('Tree Inventory'!J1679="Active","active","needs-review"))</f>
      </c>
      <c r="I1679">
        <f>IF('Tree Inventory'!C1679="","",'Tree Inventory'!L1679)</f>
      </c>
      <c r="J1679">
        <f>IF('Tree Inventory'!C1679="","",'Tree Inventory'!D1679)</f>
      </c>
      <c r="K1679">
        <f>IF('Tree Inventory'!C1679="","",'Tree Inventory'!I1679)</f>
      </c>
      <c r="L1679">
        <f>IF('Tree Inventory'!C1679="","",'Tree Inventory'!A1679)</f>
      </c>
    </row>
    <row r="1680" spans="1:12" x14ac:dyDescent="0.25">
      <c r="A1680">
        <f>IF('Tree Inventory'!C1680="","",'Tree Inventory'!C1680)</f>
      </c>
      <c r="B1680">
        <f>IF('Tree Inventory'!C1680="","","Fruit Trees")</f>
      </c>
      <c r="C1680">
        <f>IF('Tree Inventory'!C1680="","",'Tree Inventory'!B1680)</f>
      </c>
      <c r="D1680">
        <f>IF('Tree Inventory'!C1680="","",'Tree Inventory'!E1680)</f>
      </c>
      <c r="E1680">
        <f>IF('Tree Inventory'!C1680="","",'Tree Inventory'!F1680)</f>
      </c>
      <c r="F1680">
        <f>IF('Tree Inventory'!C1680="","",'Tree Inventory'!G1680)</f>
      </c>
      <c r="G1680">
        <f>IF('Tree Inventory'!C1680="","",IF('Tree Inventory'!H1680="","",TEXT('Tree Inventory'!H1680,"yyyy-mm-dd")))</f>
      </c>
      <c r="H1680">
        <f>IF('Tree Inventory'!C1680="","",IF('Tree Inventory'!J1680="Active","active","needs-review"))</f>
      </c>
      <c r="I1680">
        <f>IF('Tree Inventory'!C1680="","",'Tree Inventory'!L1680)</f>
      </c>
      <c r="J1680">
        <f>IF('Tree Inventory'!C1680="","",'Tree Inventory'!D1680)</f>
      </c>
      <c r="K1680">
        <f>IF('Tree Inventory'!C1680="","",'Tree Inventory'!I1680)</f>
      </c>
      <c r="L1680">
        <f>IF('Tree Inventory'!C1680="","",'Tree Inventory'!A1680)</f>
      </c>
    </row>
    <row r="1681" spans="1:12" x14ac:dyDescent="0.25">
      <c r="A1681">
        <f>IF('Tree Inventory'!C1681="","",'Tree Inventory'!C1681)</f>
      </c>
      <c r="B1681">
        <f>IF('Tree Inventory'!C1681="","","Fruit Trees")</f>
      </c>
      <c r="C1681">
        <f>IF('Tree Inventory'!C1681="","",'Tree Inventory'!B1681)</f>
      </c>
      <c r="D1681">
        <f>IF('Tree Inventory'!C1681="","",'Tree Inventory'!E1681)</f>
      </c>
      <c r="E1681">
        <f>IF('Tree Inventory'!C1681="","",'Tree Inventory'!F1681)</f>
      </c>
      <c r="F1681">
        <f>IF('Tree Inventory'!C1681="","",'Tree Inventory'!G1681)</f>
      </c>
      <c r="G1681">
        <f>IF('Tree Inventory'!C1681="","",IF('Tree Inventory'!H1681="","",TEXT('Tree Inventory'!H1681,"yyyy-mm-dd")))</f>
      </c>
      <c r="H1681">
        <f>IF('Tree Inventory'!C1681="","",IF('Tree Inventory'!J1681="Active","active","needs-review"))</f>
      </c>
      <c r="I1681">
        <f>IF('Tree Inventory'!C1681="","",'Tree Inventory'!L1681)</f>
      </c>
      <c r="J1681">
        <f>IF('Tree Inventory'!C1681="","",'Tree Inventory'!D1681)</f>
      </c>
      <c r="K1681">
        <f>IF('Tree Inventory'!C1681="","",'Tree Inventory'!I1681)</f>
      </c>
      <c r="L1681">
        <f>IF('Tree Inventory'!C1681="","",'Tree Inventory'!A1681)</f>
      </c>
    </row>
    <row r="1682" spans="1:12" x14ac:dyDescent="0.25">
      <c r="A1682">
        <f>IF('Tree Inventory'!C1682="","",'Tree Inventory'!C1682)</f>
      </c>
      <c r="B1682">
        <f>IF('Tree Inventory'!C1682="","","Fruit Trees")</f>
      </c>
      <c r="C1682">
        <f>IF('Tree Inventory'!C1682="","",'Tree Inventory'!B1682)</f>
      </c>
      <c r="D1682">
        <f>IF('Tree Inventory'!C1682="","",'Tree Inventory'!E1682)</f>
      </c>
      <c r="E1682">
        <f>IF('Tree Inventory'!C1682="","",'Tree Inventory'!F1682)</f>
      </c>
      <c r="F1682">
        <f>IF('Tree Inventory'!C1682="","",'Tree Inventory'!G1682)</f>
      </c>
      <c r="G1682">
        <f>IF('Tree Inventory'!C1682="","",IF('Tree Inventory'!H1682="","",TEXT('Tree Inventory'!H1682,"yyyy-mm-dd")))</f>
      </c>
      <c r="H1682">
        <f>IF('Tree Inventory'!C1682="","",IF('Tree Inventory'!J1682="Active","active","needs-review"))</f>
      </c>
      <c r="I1682">
        <f>IF('Tree Inventory'!C1682="","",'Tree Inventory'!L1682)</f>
      </c>
      <c r="J1682">
        <f>IF('Tree Inventory'!C1682="","",'Tree Inventory'!D1682)</f>
      </c>
      <c r="K1682">
        <f>IF('Tree Inventory'!C1682="","",'Tree Inventory'!I1682)</f>
      </c>
      <c r="L1682">
        <f>IF('Tree Inventory'!C1682="","",'Tree Inventory'!A1682)</f>
      </c>
    </row>
    <row r="1683" spans="1:12" x14ac:dyDescent="0.25">
      <c r="A1683">
        <f>IF('Tree Inventory'!C1683="","",'Tree Inventory'!C1683)</f>
      </c>
      <c r="B1683">
        <f>IF('Tree Inventory'!C1683="","","Fruit Trees")</f>
      </c>
      <c r="C1683">
        <f>IF('Tree Inventory'!C1683="","",'Tree Inventory'!B1683)</f>
      </c>
      <c r="D1683">
        <f>IF('Tree Inventory'!C1683="","",'Tree Inventory'!E1683)</f>
      </c>
      <c r="E1683">
        <f>IF('Tree Inventory'!C1683="","",'Tree Inventory'!F1683)</f>
      </c>
      <c r="F1683">
        <f>IF('Tree Inventory'!C1683="","",'Tree Inventory'!G1683)</f>
      </c>
      <c r="G1683">
        <f>IF('Tree Inventory'!C1683="","",IF('Tree Inventory'!H1683="","",TEXT('Tree Inventory'!H1683,"yyyy-mm-dd")))</f>
      </c>
      <c r="H1683">
        <f>IF('Tree Inventory'!C1683="","",IF('Tree Inventory'!J1683="Active","active","needs-review"))</f>
      </c>
      <c r="I1683">
        <f>IF('Tree Inventory'!C1683="","",'Tree Inventory'!L1683)</f>
      </c>
      <c r="J1683">
        <f>IF('Tree Inventory'!C1683="","",'Tree Inventory'!D1683)</f>
      </c>
      <c r="K1683">
        <f>IF('Tree Inventory'!C1683="","",'Tree Inventory'!I1683)</f>
      </c>
      <c r="L1683">
        <f>IF('Tree Inventory'!C1683="","",'Tree Inventory'!A1683)</f>
      </c>
    </row>
    <row r="1684" spans="1:12" x14ac:dyDescent="0.25">
      <c r="A1684">
        <f>IF('Tree Inventory'!C1684="","",'Tree Inventory'!C1684)</f>
      </c>
      <c r="B1684">
        <f>IF('Tree Inventory'!C1684="","","Fruit Trees")</f>
      </c>
      <c r="C1684">
        <f>IF('Tree Inventory'!C1684="","",'Tree Inventory'!B1684)</f>
      </c>
      <c r="D1684">
        <f>IF('Tree Inventory'!C1684="","",'Tree Inventory'!E1684)</f>
      </c>
      <c r="E1684">
        <f>IF('Tree Inventory'!C1684="","",'Tree Inventory'!F1684)</f>
      </c>
      <c r="F1684">
        <f>IF('Tree Inventory'!C1684="","",'Tree Inventory'!G1684)</f>
      </c>
      <c r="G1684">
        <f>IF('Tree Inventory'!C1684="","",IF('Tree Inventory'!H1684="","",TEXT('Tree Inventory'!H1684,"yyyy-mm-dd")))</f>
      </c>
      <c r="H1684">
        <f>IF('Tree Inventory'!C1684="","",IF('Tree Inventory'!J1684="Active","active","needs-review"))</f>
      </c>
      <c r="I1684">
        <f>IF('Tree Inventory'!C1684="","",'Tree Inventory'!L1684)</f>
      </c>
      <c r="J1684">
        <f>IF('Tree Inventory'!C1684="","",'Tree Inventory'!D1684)</f>
      </c>
      <c r="K1684">
        <f>IF('Tree Inventory'!C1684="","",'Tree Inventory'!I1684)</f>
      </c>
      <c r="L1684">
        <f>IF('Tree Inventory'!C1684="","",'Tree Inventory'!A1684)</f>
      </c>
    </row>
    <row r="1685" spans="1:12" x14ac:dyDescent="0.25">
      <c r="A1685">
        <f>IF('Tree Inventory'!C1685="","",'Tree Inventory'!C1685)</f>
      </c>
      <c r="B1685">
        <f>IF('Tree Inventory'!C1685="","","Fruit Trees")</f>
      </c>
      <c r="C1685">
        <f>IF('Tree Inventory'!C1685="","",'Tree Inventory'!B1685)</f>
      </c>
      <c r="D1685">
        <f>IF('Tree Inventory'!C1685="","",'Tree Inventory'!E1685)</f>
      </c>
      <c r="E1685">
        <f>IF('Tree Inventory'!C1685="","",'Tree Inventory'!F1685)</f>
      </c>
      <c r="F1685">
        <f>IF('Tree Inventory'!C1685="","",'Tree Inventory'!G1685)</f>
      </c>
      <c r="G1685">
        <f>IF('Tree Inventory'!C1685="","",IF('Tree Inventory'!H1685="","",TEXT('Tree Inventory'!H1685,"yyyy-mm-dd")))</f>
      </c>
      <c r="H1685">
        <f>IF('Tree Inventory'!C1685="","",IF('Tree Inventory'!J1685="Active","active","needs-review"))</f>
      </c>
      <c r="I1685">
        <f>IF('Tree Inventory'!C1685="","",'Tree Inventory'!L1685)</f>
      </c>
      <c r="J1685">
        <f>IF('Tree Inventory'!C1685="","",'Tree Inventory'!D1685)</f>
      </c>
      <c r="K1685">
        <f>IF('Tree Inventory'!C1685="","",'Tree Inventory'!I1685)</f>
      </c>
      <c r="L1685">
        <f>IF('Tree Inventory'!C1685="","",'Tree Inventory'!A1685)</f>
      </c>
    </row>
    <row r="1686" spans="1:12" x14ac:dyDescent="0.25">
      <c r="A1686">
        <f>IF('Tree Inventory'!C1686="","",'Tree Inventory'!C1686)</f>
      </c>
      <c r="B1686">
        <f>IF('Tree Inventory'!C1686="","","Fruit Trees")</f>
      </c>
      <c r="C1686">
        <f>IF('Tree Inventory'!C1686="","",'Tree Inventory'!B1686)</f>
      </c>
      <c r="D1686">
        <f>IF('Tree Inventory'!C1686="","",'Tree Inventory'!E1686)</f>
      </c>
      <c r="E1686">
        <f>IF('Tree Inventory'!C1686="","",'Tree Inventory'!F1686)</f>
      </c>
      <c r="F1686">
        <f>IF('Tree Inventory'!C1686="","",'Tree Inventory'!G1686)</f>
      </c>
      <c r="G1686">
        <f>IF('Tree Inventory'!C1686="","",IF('Tree Inventory'!H1686="","",TEXT('Tree Inventory'!H1686,"yyyy-mm-dd")))</f>
      </c>
      <c r="H1686">
        <f>IF('Tree Inventory'!C1686="","",IF('Tree Inventory'!J1686="Active","active","needs-review"))</f>
      </c>
      <c r="I1686">
        <f>IF('Tree Inventory'!C1686="","",'Tree Inventory'!L1686)</f>
      </c>
      <c r="J1686">
        <f>IF('Tree Inventory'!C1686="","",'Tree Inventory'!D1686)</f>
      </c>
      <c r="K1686">
        <f>IF('Tree Inventory'!C1686="","",'Tree Inventory'!I1686)</f>
      </c>
      <c r="L1686">
        <f>IF('Tree Inventory'!C1686="","",'Tree Inventory'!A1686)</f>
      </c>
    </row>
    <row r="1687" spans="1:12" x14ac:dyDescent="0.25">
      <c r="A1687">
        <f>IF('Tree Inventory'!C1687="","",'Tree Inventory'!C1687)</f>
      </c>
      <c r="B1687">
        <f>IF('Tree Inventory'!C1687="","","Fruit Trees")</f>
      </c>
      <c r="C1687">
        <f>IF('Tree Inventory'!C1687="","",'Tree Inventory'!B1687)</f>
      </c>
      <c r="D1687">
        <f>IF('Tree Inventory'!C1687="","",'Tree Inventory'!E1687)</f>
      </c>
      <c r="E1687">
        <f>IF('Tree Inventory'!C1687="","",'Tree Inventory'!F1687)</f>
      </c>
      <c r="F1687">
        <f>IF('Tree Inventory'!C1687="","",'Tree Inventory'!G1687)</f>
      </c>
      <c r="G1687">
        <f>IF('Tree Inventory'!C1687="","",IF('Tree Inventory'!H1687="","",TEXT('Tree Inventory'!H1687,"yyyy-mm-dd")))</f>
      </c>
      <c r="H1687">
        <f>IF('Tree Inventory'!C1687="","",IF('Tree Inventory'!J1687="Active","active","needs-review"))</f>
      </c>
      <c r="I1687">
        <f>IF('Tree Inventory'!C1687="","",'Tree Inventory'!L1687)</f>
      </c>
      <c r="J1687">
        <f>IF('Tree Inventory'!C1687="","",'Tree Inventory'!D1687)</f>
      </c>
      <c r="K1687">
        <f>IF('Tree Inventory'!C1687="","",'Tree Inventory'!I1687)</f>
      </c>
      <c r="L1687">
        <f>IF('Tree Inventory'!C1687="","",'Tree Inventory'!A1687)</f>
      </c>
    </row>
    <row r="1688" spans="1:12" x14ac:dyDescent="0.25">
      <c r="A1688">
        <f>IF('Tree Inventory'!C1688="","",'Tree Inventory'!C1688)</f>
      </c>
      <c r="B1688">
        <f>IF('Tree Inventory'!C1688="","","Fruit Trees")</f>
      </c>
      <c r="C1688">
        <f>IF('Tree Inventory'!C1688="","",'Tree Inventory'!B1688)</f>
      </c>
      <c r="D1688">
        <f>IF('Tree Inventory'!C1688="","",'Tree Inventory'!E1688)</f>
      </c>
      <c r="E1688">
        <f>IF('Tree Inventory'!C1688="","",'Tree Inventory'!F1688)</f>
      </c>
      <c r="F1688">
        <f>IF('Tree Inventory'!C1688="","",'Tree Inventory'!G1688)</f>
      </c>
      <c r="G1688">
        <f>IF('Tree Inventory'!C1688="","",IF('Tree Inventory'!H1688="","",TEXT('Tree Inventory'!H1688,"yyyy-mm-dd")))</f>
      </c>
      <c r="H1688">
        <f>IF('Tree Inventory'!C1688="","",IF('Tree Inventory'!J1688="Active","active","needs-review"))</f>
      </c>
      <c r="I1688">
        <f>IF('Tree Inventory'!C1688="","",'Tree Inventory'!L1688)</f>
      </c>
      <c r="J1688">
        <f>IF('Tree Inventory'!C1688="","",'Tree Inventory'!D1688)</f>
      </c>
      <c r="K1688">
        <f>IF('Tree Inventory'!C1688="","",'Tree Inventory'!I1688)</f>
      </c>
      <c r="L1688">
        <f>IF('Tree Inventory'!C1688="","",'Tree Inventory'!A1688)</f>
      </c>
    </row>
    <row r="1689" spans="1:12" x14ac:dyDescent="0.25">
      <c r="A1689">
        <f>IF('Tree Inventory'!C1689="","",'Tree Inventory'!C1689)</f>
      </c>
      <c r="B1689">
        <f>IF('Tree Inventory'!C1689="","","Fruit Trees")</f>
      </c>
      <c r="C1689">
        <f>IF('Tree Inventory'!C1689="","",'Tree Inventory'!B1689)</f>
      </c>
      <c r="D1689">
        <f>IF('Tree Inventory'!C1689="","",'Tree Inventory'!E1689)</f>
      </c>
      <c r="E1689">
        <f>IF('Tree Inventory'!C1689="","",'Tree Inventory'!F1689)</f>
      </c>
      <c r="F1689">
        <f>IF('Tree Inventory'!C1689="","",'Tree Inventory'!G1689)</f>
      </c>
      <c r="G1689">
        <f>IF('Tree Inventory'!C1689="","",IF('Tree Inventory'!H1689="","",TEXT('Tree Inventory'!H1689,"yyyy-mm-dd")))</f>
      </c>
      <c r="H1689">
        <f>IF('Tree Inventory'!C1689="","",IF('Tree Inventory'!J1689="Active","active","needs-review"))</f>
      </c>
      <c r="I1689">
        <f>IF('Tree Inventory'!C1689="","",'Tree Inventory'!L1689)</f>
      </c>
      <c r="J1689">
        <f>IF('Tree Inventory'!C1689="","",'Tree Inventory'!D1689)</f>
      </c>
      <c r="K1689">
        <f>IF('Tree Inventory'!C1689="","",'Tree Inventory'!I1689)</f>
      </c>
      <c r="L1689">
        <f>IF('Tree Inventory'!C1689="","",'Tree Inventory'!A1689)</f>
      </c>
    </row>
    <row r="1690" spans="1:12" x14ac:dyDescent="0.25">
      <c r="A1690">
        <f>IF('Tree Inventory'!C1690="","",'Tree Inventory'!C1690)</f>
      </c>
      <c r="B1690">
        <f>IF('Tree Inventory'!C1690="","","Fruit Trees")</f>
      </c>
      <c r="C1690">
        <f>IF('Tree Inventory'!C1690="","",'Tree Inventory'!B1690)</f>
      </c>
      <c r="D1690">
        <f>IF('Tree Inventory'!C1690="","",'Tree Inventory'!E1690)</f>
      </c>
      <c r="E1690">
        <f>IF('Tree Inventory'!C1690="","",'Tree Inventory'!F1690)</f>
      </c>
      <c r="F1690">
        <f>IF('Tree Inventory'!C1690="","",'Tree Inventory'!G1690)</f>
      </c>
      <c r="G1690">
        <f>IF('Tree Inventory'!C1690="","",IF('Tree Inventory'!H1690="","",TEXT('Tree Inventory'!H1690,"yyyy-mm-dd")))</f>
      </c>
      <c r="H1690">
        <f>IF('Tree Inventory'!C1690="","",IF('Tree Inventory'!J1690="Active","active","needs-review"))</f>
      </c>
      <c r="I1690">
        <f>IF('Tree Inventory'!C1690="","",'Tree Inventory'!L1690)</f>
      </c>
      <c r="J1690">
        <f>IF('Tree Inventory'!C1690="","",'Tree Inventory'!D1690)</f>
      </c>
      <c r="K1690">
        <f>IF('Tree Inventory'!C1690="","",'Tree Inventory'!I1690)</f>
      </c>
      <c r="L1690">
        <f>IF('Tree Inventory'!C1690="","",'Tree Inventory'!A1690)</f>
      </c>
    </row>
    <row r="1691" spans="1:12" x14ac:dyDescent="0.25">
      <c r="A1691">
        <f>IF('Tree Inventory'!C1691="","",'Tree Inventory'!C1691)</f>
      </c>
      <c r="B1691">
        <f>IF('Tree Inventory'!C1691="","","Fruit Trees")</f>
      </c>
      <c r="C1691">
        <f>IF('Tree Inventory'!C1691="","",'Tree Inventory'!B1691)</f>
      </c>
      <c r="D1691">
        <f>IF('Tree Inventory'!C1691="","",'Tree Inventory'!E1691)</f>
      </c>
      <c r="E1691">
        <f>IF('Tree Inventory'!C1691="","",'Tree Inventory'!F1691)</f>
      </c>
      <c r="F1691">
        <f>IF('Tree Inventory'!C1691="","",'Tree Inventory'!G1691)</f>
      </c>
      <c r="G1691">
        <f>IF('Tree Inventory'!C1691="","",IF('Tree Inventory'!H1691="","",TEXT('Tree Inventory'!H1691,"yyyy-mm-dd")))</f>
      </c>
      <c r="H1691">
        <f>IF('Tree Inventory'!C1691="","",IF('Tree Inventory'!J1691="Active","active","needs-review"))</f>
      </c>
      <c r="I1691">
        <f>IF('Tree Inventory'!C1691="","",'Tree Inventory'!L1691)</f>
      </c>
      <c r="J1691">
        <f>IF('Tree Inventory'!C1691="","",'Tree Inventory'!D1691)</f>
      </c>
      <c r="K1691">
        <f>IF('Tree Inventory'!C1691="","",'Tree Inventory'!I1691)</f>
      </c>
      <c r="L1691">
        <f>IF('Tree Inventory'!C1691="","",'Tree Inventory'!A1691)</f>
      </c>
    </row>
    <row r="1692" spans="1:12" x14ac:dyDescent="0.25">
      <c r="A1692">
        <f>IF('Tree Inventory'!C1692="","",'Tree Inventory'!C1692)</f>
      </c>
      <c r="B1692">
        <f>IF('Tree Inventory'!C1692="","","Fruit Trees")</f>
      </c>
      <c r="C1692">
        <f>IF('Tree Inventory'!C1692="","",'Tree Inventory'!B1692)</f>
      </c>
      <c r="D1692">
        <f>IF('Tree Inventory'!C1692="","",'Tree Inventory'!E1692)</f>
      </c>
      <c r="E1692">
        <f>IF('Tree Inventory'!C1692="","",'Tree Inventory'!F1692)</f>
      </c>
      <c r="F1692">
        <f>IF('Tree Inventory'!C1692="","",'Tree Inventory'!G1692)</f>
      </c>
      <c r="G1692">
        <f>IF('Tree Inventory'!C1692="","",IF('Tree Inventory'!H1692="","",TEXT('Tree Inventory'!H1692,"yyyy-mm-dd")))</f>
      </c>
      <c r="H1692">
        <f>IF('Tree Inventory'!C1692="","",IF('Tree Inventory'!J1692="Active","active","needs-review"))</f>
      </c>
      <c r="I1692">
        <f>IF('Tree Inventory'!C1692="","",'Tree Inventory'!L1692)</f>
      </c>
      <c r="J1692">
        <f>IF('Tree Inventory'!C1692="","",'Tree Inventory'!D1692)</f>
      </c>
      <c r="K1692">
        <f>IF('Tree Inventory'!C1692="","",'Tree Inventory'!I1692)</f>
      </c>
      <c r="L1692">
        <f>IF('Tree Inventory'!C1692="","",'Tree Inventory'!A1692)</f>
      </c>
    </row>
    <row r="1693" spans="1:12" x14ac:dyDescent="0.25">
      <c r="A1693">
        <f>IF('Tree Inventory'!C1693="","",'Tree Inventory'!C1693)</f>
      </c>
      <c r="B1693">
        <f>IF('Tree Inventory'!C1693="","","Fruit Trees")</f>
      </c>
      <c r="C1693">
        <f>IF('Tree Inventory'!C1693="","",'Tree Inventory'!B1693)</f>
      </c>
      <c r="D1693">
        <f>IF('Tree Inventory'!C1693="","",'Tree Inventory'!E1693)</f>
      </c>
      <c r="E1693">
        <f>IF('Tree Inventory'!C1693="","",'Tree Inventory'!F1693)</f>
      </c>
      <c r="F1693">
        <f>IF('Tree Inventory'!C1693="","",'Tree Inventory'!G1693)</f>
      </c>
      <c r="G1693">
        <f>IF('Tree Inventory'!C1693="","",IF('Tree Inventory'!H1693="","",TEXT('Tree Inventory'!H1693,"yyyy-mm-dd")))</f>
      </c>
      <c r="H1693">
        <f>IF('Tree Inventory'!C1693="","",IF('Tree Inventory'!J1693="Active","active","needs-review"))</f>
      </c>
      <c r="I1693">
        <f>IF('Tree Inventory'!C1693="","",'Tree Inventory'!L1693)</f>
      </c>
      <c r="J1693">
        <f>IF('Tree Inventory'!C1693="","",'Tree Inventory'!D1693)</f>
      </c>
      <c r="K1693">
        <f>IF('Tree Inventory'!C1693="","",'Tree Inventory'!I1693)</f>
      </c>
      <c r="L1693">
        <f>IF('Tree Inventory'!C1693="","",'Tree Inventory'!A1693)</f>
      </c>
    </row>
    <row r="1694" spans="1:12" x14ac:dyDescent="0.25">
      <c r="A1694">
        <f>IF('Tree Inventory'!C1694="","",'Tree Inventory'!C1694)</f>
      </c>
      <c r="B1694">
        <f>IF('Tree Inventory'!C1694="","","Fruit Trees")</f>
      </c>
      <c r="C1694">
        <f>IF('Tree Inventory'!C1694="","",'Tree Inventory'!B1694)</f>
      </c>
      <c r="D1694">
        <f>IF('Tree Inventory'!C1694="","",'Tree Inventory'!E1694)</f>
      </c>
      <c r="E1694">
        <f>IF('Tree Inventory'!C1694="","",'Tree Inventory'!F1694)</f>
      </c>
      <c r="F1694">
        <f>IF('Tree Inventory'!C1694="","",'Tree Inventory'!G1694)</f>
      </c>
      <c r="G1694">
        <f>IF('Tree Inventory'!C1694="","",IF('Tree Inventory'!H1694="","",TEXT('Tree Inventory'!H1694,"yyyy-mm-dd")))</f>
      </c>
      <c r="H1694">
        <f>IF('Tree Inventory'!C1694="","",IF('Tree Inventory'!J1694="Active","active","needs-review"))</f>
      </c>
      <c r="I1694">
        <f>IF('Tree Inventory'!C1694="","",'Tree Inventory'!L1694)</f>
      </c>
      <c r="J1694">
        <f>IF('Tree Inventory'!C1694="","",'Tree Inventory'!D1694)</f>
      </c>
      <c r="K1694">
        <f>IF('Tree Inventory'!C1694="","",'Tree Inventory'!I1694)</f>
      </c>
      <c r="L1694">
        <f>IF('Tree Inventory'!C1694="","",'Tree Inventory'!A1694)</f>
      </c>
    </row>
    <row r="1695" spans="1:12" x14ac:dyDescent="0.25">
      <c r="A1695">
        <f>IF('Tree Inventory'!C1695="","",'Tree Inventory'!C1695)</f>
      </c>
      <c r="B1695">
        <f>IF('Tree Inventory'!C1695="","","Fruit Trees")</f>
      </c>
      <c r="C1695">
        <f>IF('Tree Inventory'!C1695="","",'Tree Inventory'!B1695)</f>
      </c>
      <c r="D1695">
        <f>IF('Tree Inventory'!C1695="","",'Tree Inventory'!E1695)</f>
      </c>
      <c r="E1695">
        <f>IF('Tree Inventory'!C1695="","",'Tree Inventory'!F1695)</f>
      </c>
      <c r="F1695">
        <f>IF('Tree Inventory'!C1695="","",'Tree Inventory'!G1695)</f>
      </c>
      <c r="G1695">
        <f>IF('Tree Inventory'!C1695="","",IF('Tree Inventory'!H1695="","",TEXT('Tree Inventory'!H1695,"yyyy-mm-dd")))</f>
      </c>
      <c r="H1695">
        <f>IF('Tree Inventory'!C1695="","",IF('Tree Inventory'!J1695="Active","active","needs-review"))</f>
      </c>
      <c r="I1695">
        <f>IF('Tree Inventory'!C1695="","",'Tree Inventory'!L1695)</f>
      </c>
      <c r="J1695">
        <f>IF('Tree Inventory'!C1695="","",'Tree Inventory'!D1695)</f>
      </c>
      <c r="K1695">
        <f>IF('Tree Inventory'!C1695="","",'Tree Inventory'!I1695)</f>
      </c>
      <c r="L1695">
        <f>IF('Tree Inventory'!C1695="","",'Tree Inventory'!A1695)</f>
      </c>
    </row>
    <row r="1696" spans="1:12" x14ac:dyDescent="0.25">
      <c r="A1696">
        <f>IF('Tree Inventory'!C1696="","",'Tree Inventory'!C1696)</f>
      </c>
      <c r="B1696">
        <f>IF('Tree Inventory'!C1696="","","Fruit Trees")</f>
      </c>
      <c r="C1696">
        <f>IF('Tree Inventory'!C1696="","",'Tree Inventory'!B1696)</f>
      </c>
      <c r="D1696">
        <f>IF('Tree Inventory'!C1696="","",'Tree Inventory'!E1696)</f>
      </c>
      <c r="E1696">
        <f>IF('Tree Inventory'!C1696="","",'Tree Inventory'!F1696)</f>
      </c>
      <c r="F1696">
        <f>IF('Tree Inventory'!C1696="","",'Tree Inventory'!G1696)</f>
      </c>
      <c r="G1696">
        <f>IF('Tree Inventory'!C1696="","",IF('Tree Inventory'!H1696="","",TEXT('Tree Inventory'!H1696,"yyyy-mm-dd")))</f>
      </c>
      <c r="H1696">
        <f>IF('Tree Inventory'!C1696="","",IF('Tree Inventory'!J1696="Active","active","needs-review"))</f>
      </c>
      <c r="I1696">
        <f>IF('Tree Inventory'!C1696="","",'Tree Inventory'!L1696)</f>
      </c>
      <c r="J1696">
        <f>IF('Tree Inventory'!C1696="","",'Tree Inventory'!D1696)</f>
      </c>
      <c r="K1696">
        <f>IF('Tree Inventory'!C1696="","",'Tree Inventory'!I1696)</f>
      </c>
      <c r="L1696">
        <f>IF('Tree Inventory'!C1696="","",'Tree Inventory'!A1696)</f>
      </c>
    </row>
    <row r="1697" spans="1:12" x14ac:dyDescent="0.25">
      <c r="A1697">
        <f>IF('Tree Inventory'!C1697="","",'Tree Inventory'!C1697)</f>
      </c>
      <c r="B1697">
        <f>IF('Tree Inventory'!C1697="","","Fruit Trees")</f>
      </c>
      <c r="C1697">
        <f>IF('Tree Inventory'!C1697="","",'Tree Inventory'!B1697)</f>
      </c>
      <c r="D1697">
        <f>IF('Tree Inventory'!C1697="","",'Tree Inventory'!E1697)</f>
      </c>
      <c r="E1697">
        <f>IF('Tree Inventory'!C1697="","",'Tree Inventory'!F1697)</f>
      </c>
      <c r="F1697">
        <f>IF('Tree Inventory'!C1697="","",'Tree Inventory'!G1697)</f>
      </c>
      <c r="G1697">
        <f>IF('Tree Inventory'!C1697="","",IF('Tree Inventory'!H1697="","",TEXT('Tree Inventory'!H1697,"yyyy-mm-dd")))</f>
      </c>
      <c r="H1697">
        <f>IF('Tree Inventory'!C1697="","",IF('Tree Inventory'!J1697="Active","active","needs-review"))</f>
      </c>
      <c r="I1697">
        <f>IF('Tree Inventory'!C1697="","",'Tree Inventory'!L1697)</f>
      </c>
      <c r="J1697">
        <f>IF('Tree Inventory'!C1697="","",'Tree Inventory'!D1697)</f>
      </c>
      <c r="K1697">
        <f>IF('Tree Inventory'!C1697="","",'Tree Inventory'!I1697)</f>
      </c>
      <c r="L1697">
        <f>IF('Tree Inventory'!C1697="","",'Tree Inventory'!A1697)</f>
      </c>
    </row>
    <row r="1698" spans="1:12" x14ac:dyDescent="0.25">
      <c r="A1698">
        <f>IF('Tree Inventory'!C1698="","",'Tree Inventory'!C1698)</f>
      </c>
      <c r="B1698">
        <f>IF('Tree Inventory'!C1698="","","Fruit Trees")</f>
      </c>
      <c r="C1698">
        <f>IF('Tree Inventory'!C1698="","",'Tree Inventory'!B1698)</f>
      </c>
      <c r="D1698">
        <f>IF('Tree Inventory'!C1698="","",'Tree Inventory'!E1698)</f>
      </c>
      <c r="E1698">
        <f>IF('Tree Inventory'!C1698="","",'Tree Inventory'!F1698)</f>
      </c>
      <c r="F1698">
        <f>IF('Tree Inventory'!C1698="","",'Tree Inventory'!G1698)</f>
      </c>
      <c r="G1698">
        <f>IF('Tree Inventory'!C1698="","",IF('Tree Inventory'!H1698="","",TEXT('Tree Inventory'!H1698,"yyyy-mm-dd")))</f>
      </c>
      <c r="H1698">
        <f>IF('Tree Inventory'!C1698="","",IF('Tree Inventory'!J1698="Active","active","needs-review"))</f>
      </c>
      <c r="I1698">
        <f>IF('Tree Inventory'!C1698="","",'Tree Inventory'!L1698)</f>
      </c>
      <c r="J1698">
        <f>IF('Tree Inventory'!C1698="","",'Tree Inventory'!D1698)</f>
      </c>
      <c r="K1698">
        <f>IF('Tree Inventory'!C1698="","",'Tree Inventory'!I1698)</f>
      </c>
      <c r="L1698">
        <f>IF('Tree Inventory'!C1698="","",'Tree Inventory'!A1698)</f>
      </c>
    </row>
    <row r="1699" spans="1:12" x14ac:dyDescent="0.25">
      <c r="A1699">
        <f>IF('Tree Inventory'!C1699="","",'Tree Inventory'!C1699)</f>
      </c>
      <c r="B1699">
        <f>IF('Tree Inventory'!C1699="","","Fruit Trees")</f>
      </c>
      <c r="C1699">
        <f>IF('Tree Inventory'!C1699="","",'Tree Inventory'!B1699)</f>
      </c>
      <c r="D1699">
        <f>IF('Tree Inventory'!C1699="","",'Tree Inventory'!E1699)</f>
      </c>
      <c r="E1699">
        <f>IF('Tree Inventory'!C1699="","",'Tree Inventory'!F1699)</f>
      </c>
      <c r="F1699">
        <f>IF('Tree Inventory'!C1699="","",'Tree Inventory'!G1699)</f>
      </c>
      <c r="G1699">
        <f>IF('Tree Inventory'!C1699="","",IF('Tree Inventory'!H1699="","",TEXT('Tree Inventory'!H1699,"yyyy-mm-dd")))</f>
      </c>
      <c r="H1699">
        <f>IF('Tree Inventory'!C1699="","",IF('Tree Inventory'!J1699="Active","active","needs-review"))</f>
      </c>
      <c r="I1699">
        <f>IF('Tree Inventory'!C1699="","",'Tree Inventory'!L1699)</f>
      </c>
      <c r="J1699">
        <f>IF('Tree Inventory'!C1699="","",'Tree Inventory'!D1699)</f>
      </c>
      <c r="K1699">
        <f>IF('Tree Inventory'!C1699="","",'Tree Inventory'!I1699)</f>
      </c>
      <c r="L1699">
        <f>IF('Tree Inventory'!C1699="","",'Tree Inventory'!A1699)</f>
      </c>
    </row>
    <row r="1700" spans="1:12" x14ac:dyDescent="0.25">
      <c r="A1700">
        <f>IF('Tree Inventory'!C1700="","",'Tree Inventory'!C1700)</f>
      </c>
      <c r="B1700">
        <f>IF('Tree Inventory'!C1700="","","Fruit Trees")</f>
      </c>
      <c r="C1700">
        <f>IF('Tree Inventory'!C1700="","",'Tree Inventory'!B1700)</f>
      </c>
      <c r="D1700">
        <f>IF('Tree Inventory'!C1700="","",'Tree Inventory'!E1700)</f>
      </c>
      <c r="E1700">
        <f>IF('Tree Inventory'!C1700="","",'Tree Inventory'!F1700)</f>
      </c>
      <c r="F1700">
        <f>IF('Tree Inventory'!C1700="","",'Tree Inventory'!G1700)</f>
      </c>
      <c r="G1700">
        <f>IF('Tree Inventory'!C1700="","",IF('Tree Inventory'!H1700="","",TEXT('Tree Inventory'!H1700,"yyyy-mm-dd")))</f>
      </c>
      <c r="H1700">
        <f>IF('Tree Inventory'!C1700="","",IF('Tree Inventory'!J1700="Active","active","needs-review"))</f>
      </c>
      <c r="I1700">
        <f>IF('Tree Inventory'!C1700="","",'Tree Inventory'!L1700)</f>
      </c>
      <c r="J1700">
        <f>IF('Tree Inventory'!C1700="","",'Tree Inventory'!D1700)</f>
      </c>
      <c r="K1700">
        <f>IF('Tree Inventory'!C1700="","",'Tree Inventory'!I1700)</f>
      </c>
      <c r="L1700">
        <f>IF('Tree Inventory'!C1700="","",'Tree Inventory'!A1700)</f>
      </c>
    </row>
    <row r="1701" spans="1:12" x14ac:dyDescent="0.25">
      <c r="A1701">
        <f>IF('Tree Inventory'!C1701="","",'Tree Inventory'!C1701)</f>
      </c>
      <c r="B1701">
        <f>IF('Tree Inventory'!C1701="","","Fruit Trees")</f>
      </c>
      <c r="C1701">
        <f>IF('Tree Inventory'!C1701="","",'Tree Inventory'!B1701)</f>
      </c>
      <c r="D1701">
        <f>IF('Tree Inventory'!C1701="","",'Tree Inventory'!E1701)</f>
      </c>
      <c r="E1701">
        <f>IF('Tree Inventory'!C1701="","",'Tree Inventory'!F1701)</f>
      </c>
      <c r="F1701">
        <f>IF('Tree Inventory'!C1701="","",'Tree Inventory'!G1701)</f>
      </c>
      <c r="G1701">
        <f>IF('Tree Inventory'!C1701="","",IF('Tree Inventory'!H1701="","",TEXT('Tree Inventory'!H1701,"yyyy-mm-dd")))</f>
      </c>
      <c r="H1701">
        <f>IF('Tree Inventory'!C1701="","",IF('Tree Inventory'!J1701="Active","active","needs-review"))</f>
      </c>
      <c r="I1701">
        <f>IF('Tree Inventory'!C1701="","",'Tree Inventory'!L1701)</f>
      </c>
      <c r="J1701">
        <f>IF('Tree Inventory'!C1701="","",'Tree Inventory'!D1701)</f>
      </c>
      <c r="K1701">
        <f>IF('Tree Inventory'!C1701="","",'Tree Inventory'!I1701)</f>
      </c>
      <c r="L1701">
        <f>IF('Tree Inventory'!C1701="","",'Tree Inventory'!A1701)</f>
      </c>
    </row>
    <row r="1702" spans="1:12" x14ac:dyDescent="0.25">
      <c r="A1702">
        <f>IF('Tree Inventory'!C1702="","",'Tree Inventory'!C1702)</f>
      </c>
      <c r="B1702">
        <f>IF('Tree Inventory'!C1702="","","Fruit Trees")</f>
      </c>
      <c r="C1702">
        <f>IF('Tree Inventory'!C1702="","",'Tree Inventory'!B1702)</f>
      </c>
      <c r="D1702">
        <f>IF('Tree Inventory'!C1702="","",'Tree Inventory'!E1702)</f>
      </c>
      <c r="E1702">
        <f>IF('Tree Inventory'!C1702="","",'Tree Inventory'!F1702)</f>
      </c>
      <c r="F1702">
        <f>IF('Tree Inventory'!C1702="","",'Tree Inventory'!G1702)</f>
      </c>
      <c r="G1702">
        <f>IF('Tree Inventory'!C1702="","",IF('Tree Inventory'!H1702="","",TEXT('Tree Inventory'!H1702,"yyyy-mm-dd")))</f>
      </c>
      <c r="H1702">
        <f>IF('Tree Inventory'!C1702="","",IF('Tree Inventory'!J1702="Active","active","needs-review"))</f>
      </c>
      <c r="I1702">
        <f>IF('Tree Inventory'!C1702="","",'Tree Inventory'!L1702)</f>
      </c>
      <c r="J1702">
        <f>IF('Tree Inventory'!C1702="","",'Tree Inventory'!D1702)</f>
      </c>
      <c r="K1702">
        <f>IF('Tree Inventory'!C1702="","",'Tree Inventory'!I1702)</f>
      </c>
      <c r="L1702">
        <f>IF('Tree Inventory'!C1702="","",'Tree Inventory'!A1702)</f>
      </c>
    </row>
    <row r="1703" spans="1:12" x14ac:dyDescent="0.25">
      <c r="A1703">
        <f>IF('Tree Inventory'!C1703="","",'Tree Inventory'!C1703)</f>
      </c>
      <c r="B1703">
        <f>IF('Tree Inventory'!C1703="","","Fruit Trees")</f>
      </c>
      <c r="C1703">
        <f>IF('Tree Inventory'!C1703="","",'Tree Inventory'!B1703)</f>
      </c>
      <c r="D1703">
        <f>IF('Tree Inventory'!C1703="","",'Tree Inventory'!E1703)</f>
      </c>
      <c r="E1703">
        <f>IF('Tree Inventory'!C1703="","",'Tree Inventory'!F1703)</f>
      </c>
      <c r="F1703">
        <f>IF('Tree Inventory'!C1703="","",'Tree Inventory'!G1703)</f>
      </c>
      <c r="G1703">
        <f>IF('Tree Inventory'!C1703="","",IF('Tree Inventory'!H1703="","",TEXT('Tree Inventory'!H1703,"yyyy-mm-dd")))</f>
      </c>
      <c r="H1703">
        <f>IF('Tree Inventory'!C1703="","",IF('Tree Inventory'!J1703="Active","active","needs-review"))</f>
      </c>
      <c r="I1703">
        <f>IF('Tree Inventory'!C1703="","",'Tree Inventory'!L1703)</f>
      </c>
      <c r="J1703">
        <f>IF('Tree Inventory'!C1703="","",'Tree Inventory'!D1703)</f>
      </c>
      <c r="K1703">
        <f>IF('Tree Inventory'!C1703="","",'Tree Inventory'!I1703)</f>
      </c>
      <c r="L1703">
        <f>IF('Tree Inventory'!C1703="","",'Tree Inventory'!A1703)</f>
      </c>
    </row>
    <row r="1704" spans="1:12" x14ac:dyDescent="0.25">
      <c r="A1704">
        <f>IF('Tree Inventory'!C1704="","",'Tree Inventory'!C1704)</f>
      </c>
      <c r="B1704">
        <f>IF('Tree Inventory'!C1704="","","Fruit Trees")</f>
      </c>
      <c r="C1704">
        <f>IF('Tree Inventory'!C1704="","",'Tree Inventory'!B1704)</f>
      </c>
      <c r="D1704">
        <f>IF('Tree Inventory'!C1704="","",'Tree Inventory'!E1704)</f>
      </c>
      <c r="E1704">
        <f>IF('Tree Inventory'!C1704="","",'Tree Inventory'!F1704)</f>
      </c>
      <c r="F1704">
        <f>IF('Tree Inventory'!C1704="","",'Tree Inventory'!G1704)</f>
      </c>
      <c r="G1704">
        <f>IF('Tree Inventory'!C1704="","",IF('Tree Inventory'!H1704="","",TEXT('Tree Inventory'!H1704,"yyyy-mm-dd")))</f>
      </c>
      <c r="H1704">
        <f>IF('Tree Inventory'!C1704="","",IF('Tree Inventory'!J1704="Active","active","needs-review"))</f>
      </c>
      <c r="I1704">
        <f>IF('Tree Inventory'!C1704="","",'Tree Inventory'!L1704)</f>
      </c>
      <c r="J1704">
        <f>IF('Tree Inventory'!C1704="","",'Tree Inventory'!D1704)</f>
      </c>
      <c r="K1704">
        <f>IF('Tree Inventory'!C1704="","",'Tree Inventory'!I1704)</f>
      </c>
      <c r="L1704">
        <f>IF('Tree Inventory'!C1704="","",'Tree Inventory'!A1704)</f>
      </c>
    </row>
    <row r="1705" spans="1:12" x14ac:dyDescent="0.25">
      <c r="A1705">
        <f>IF('Tree Inventory'!C1705="","",'Tree Inventory'!C1705)</f>
      </c>
      <c r="B1705">
        <f>IF('Tree Inventory'!C1705="","","Fruit Trees")</f>
      </c>
      <c r="C1705">
        <f>IF('Tree Inventory'!C1705="","",'Tree Inventory'!B1705)</f>
      </c>
      <c r="D1705">
        <f>IF('Tree Inventory'!C1705="","",'Tree Inventory'!E1705)</f>
      </c>
      <c r="E1705">
        <f>IF('Tree Inventory'!C1705="","",'Tree Inventory'!F1705)</f>
      </c>
      <c r="F1705">
        <f>IF('Tree Inventory'!C1705="","",'Tree Inventory'!G1705)</f>
      </c>
      <c r="G1705">
        <f>IF('Tree Inventory'!C1705="","",IF('Tree Inventory'!H1705="","",TEXT('Tree Inventory'!H1705,"yyyy-mm-dd")))</f>
      </c>
      <c r="H1705">
        <f>IF('Tree Inventory'!C1705="","",IF('Tree Inventory'!J1705="Active","active","needs-review"))</f>
      </c>
      <c r="I1705">
        <f>IF('Tree Inventory'!C1705="","",'Tree Inventory'!L1705)</f>
      </c>
      <c r="J1705">
        <f>IF('Tree Inventory'!C1705="","",'Tree Inventory'!D1705)</f>
      </c>
      <c r="K1705">
        <f>IF('Tree Inventory'!C1705="","",'Tree Inventory'!I1705)</f>
      </c>
      <c r="L1705">
        <f>IF('Tree Inventory'!C1705="","",'Tree Inventory'!A1705)</f>
      </c>
    </row>
    <row r="1706" spans="1:12" x14ac:dyDescent="0.25">
      <c r="A1706">
        <f>IF('Tree Inventory'!C1706="","",'Tree Inventory'!C1706)</f>
      </c>
      <c r="B1706">
        <f>IF('Tree Inventory'!C1706="","","Fruit Trees")</f>
      </c>
      <c r="C1706">
        <f>IF('Tree Inventory'!C1706="","",'Tree Inventory'!B1706)</f>
      </c>
      <c r="D1706">
        <f>IF('Tree Inventory'!C1706="","",'Tree Inventory'!E1706)</f>
      </c>
      <c r="E1706">
        <f>IF('Tree Inventory'!C1706="","",'Tree Inventory'!F1706)</f>
      </c>
      <c r="F1706">
        <f>IF('Tree Inventory'!C1706="","",'Tree Inventory'!G1706)</f>
      </c>
      <c r="G1706">
        <f>IF('Tree Inventory'!C1706="","",IF('Tree Inventory'!H1706="","",TEXT('Tree Inventory'!H1706,"yyyy-mm-dd")))</f>
      </c>
      <c r="H1706">
        <f>IF('Tree Inventory'!C1706="","",IF('Tree Inventory'!J1706="Active","active","needs-review"))</f>
      </c>
      <c r="I1706">
        <f>IF('Tree Inventory'!C1706="","",'Tree Inventory'!L1706)</f>
      </c>
      <c r="J1706">
        <f>IF('Tree Inventory'!C1706="","",'Tree Inventory'!D1706)</f>
      </c>
      <c r="K1706">
        <f>IF('Tree Inventory'!C1706="","",'Tree Inventory'!I1706)</f>
      </c>
      <c r="L1706">
        <f>IF('Tree Inventory'!C1706="","",'Tree Inventory'!A1706)</f>
      </c>
    </row>
    <row r="1707" spans="1:12" x14ac:dyDescent="0.25">
      <c r="A1707">
        <f>IF('Tree Inventory'!C1707="","",'Tree Inventory'!C1707)</f>
      </c>
      <c r="B1707">
        <f>IF('Tree Inventory'!C1707="","","Fruit Trees")</f>
      </c>
      <c r="C1707">
        <f>IF('Tree Inventory'!C1707="","",'Tree Inventory'!B1707)</f>
      </c>
      <c r="D1707">
        <f>IF('Tree Inventory'!C1707="","",'Tree Inventory'!E1707)</f>
      </c>
      <c r="E1707">
        <f>IF('Tree Inventory'!C1707="","",'Tree Inventory'!F1707)</f>
      </c>
      <c r="F1707">
        <f>IF('Tree Inventory'!C1707="","",'Tree Inventory'!G1707)</f>
      </c>
      <c r="G1707">
        <f>IF('Tree Inventory'!C1707="","",IF('Tree Inventory'!H1707="","",TEXT('Tree Inventory'!H1707,"yyyy-mm-dd")))</f>
      </c>
      <c r="H1707">
        <f>IF('Tree Inventory'!C1707="","",IF('Tree Inventory'!J1707="Active","active","needs-review"))</f>
      </c>
      <c r="I1707">
        <f>IF('Tree Inventory'!C1707="","",'Tree Inventory'!L1707)</f>
      </c>
      <c r="J1707">
        <f>IF('Tree Inventory'!C1707="","",'Tree Inventory'!D1707)</f>
      </c>
      <c r="K1707">
        <f>IF('Tree Inventory'!C1707="","",'Tree Inventory'!I1707)</f>
      </c>
      <c r="L1707">
        <f>IF('Tree Inventory'!C1707="","",'Tree Inventory'!A1707)</f>
      </c>
    </row>
    <row r="1708" spans="1:12" x14ac:dyDescent="0.25">
      <c r="A1708">
        <f>IF('Tree Inventory'!C1708="","",'Tree Inventory'!C1708)</f>
      </c>
      <c r="B1708">
        <f>IF('Tree Inventory'!C1708="","","Fruit Trees")</f>
      </c>
      <c r="C1708">
        <f>IF('Tree Inventory'!C1708="","",'Tree Inventory'!B1708)</f>
      </c>
      <c r="D1708">
        <f>IF('Tree Inventory'!C1708="","",'Tree Inventory'!E1708)</f>
      </c>
      <c r="E1708">
        <f>IF('Tree Inventory'!C1708="","",'Tree Inventory'!F1708)</f>
      </c>
      <c r="F1708">
        <f>IF('Tree Inventory'!C1708="","",'Tree Inventory'!G1708)</f>
      </c>
      <c r="G1708">
        <f>IF('Tree Inventory'!C1708="","",IF('Tree Inventory'!H1708="","",TEXT('Tree Inventory'!H1708,"yyyy-mm-dd")))</f>
      </c>
      <c r="H1708">
        <f>IF('Tree Inventory'!C1708="","",IF('Tree Inventory'!J1708="Active","active","needs-review"))</f>
      </c>
      <c r="I1708">
        <f>IF('Tree Inventory'!C1708="","",'Tree Inventory'!L1708)</f>
      </c>
      <c r="J1708">
        <f>IF('Tree Inventory'!C1708="","",'Tree Inventory'!D1708)</f>
      </c>
      <c r="K1708">
        <f>IF('Tree Inventory'!C1708="","",'Tree Inventory'!I1708)</f>
      </c>
      <c r="L1708">
        <f>IF('Tree Inventory'!C1708="","",'Tree Inventory'!A1708)</f>
      </c>
    </row>
    <row r="1709" spans="1:12" x14ac:dyDescent="0.25">
      <c r="A1709">
        <f>IF('Tree Inventory'!C1709="","",'Tree Inventory'!C1709)</f>
      </c>
      <c r="B1709">
        <f>IF('Tree Inventory'!C1709="","","Fruit Trees")</f>
      </c>
      <c r="C1709">
        <f>IF('Tree Inventory'!C1709="","",'Tree Inventory'!B1709)</f>
      </c>
      <c r="D1709">
        <f>IF('Tree Inventory'!C1709="","",'Tree Inventory'!E1709)</f>
      </c>
      <c r="E1709">
        <f>IF('Tree Inventory'!C1709="","",'Tree Inventory'!F1709)</f>
      </c>
      <c r="F1709">
        <f>IF('Tree Inventory'!C1709="","",'Tree Inventory'!G1709)</f>
      </c>
      <c r="G1709">
        <f>IF('Tree Inventory'!C1709="","",IF('Tree Inventory'!H1709="","",TEXT('Tree Inventory'!H1709,"yyyy-mm-dd")))</f>
      </c>
      <c r="H1709">
        <f>IF('Tree Inventory'!C1709="","",IF('Tree Inventory'!J1709="Active","active","needs-review"))</f>
      </c>
      <c r="I1709">
        <f>IF('Tree Inventory'!C1709="","",'Tree Inventory'!L1709)</f>
      </c>
      <c r="J1709">
        <f>IF('Tree Inventory'!C1709="","",'Tree Inventory'!D1709)</f>
      </c>
      <c r="K1709">
        <f>IF('Tree Inventory'!C1709="","",'Tree Inventory'!I1709)</f>
      </c>
      <c r="L1709">
        <f>IF('Tree Inventory'!C1709="","",'Tree Inventory'!A1709)</f>
      </c>
    </row>
    <row r="1710" spans="1:12" x14ac:dyDescent="0.25">
      <c r="A1710">
        <f>IF('Tree Inventory'!C1710="","",'Tree Inventory'!C1710)</f>
      </c>
      <c r="B1710">
        <f>IF('Tree Inventory'!C1710="","","Fruit Trees")</f>
      </c>
      <c r="C1710">
        <f>IF('Tree Inventory'!C1710="","",'Tree Inventory'!B1710)</f>
      </c>
      <c r="D1710">
        <f>IF('Tree Inventory'!C1710="","",'Tree Inventory'!E1710)</f>
      </c>
      <c r="E1710">
        <f>IF('Tree Inventory'!C1710="","",'Tree Inventory'!F1710)</f>
      </c>
      <c r="F1710">
        <f>IF('Tree Inventory'!C1710="","",'Tree Inventory'!G1710)</f>
      </c>
      <c r="G1710">
        <f>IF('Tree Inventory'!C1710="","",IF('Tree Inventory'!H1710="","",TEXT('Tree Inventory'!H1710,"yyyy-mm-dd")))</f>
      </c>
      <c r="H1710">
        <f>IF('Tree Inventory'!C1710="","",IF('Tree Inventory'!J1710="Active","active","needs-review"))</f>
      </c>
      <c r="I1710">
        <f>IF('Tree Inventory'!C1710="","",'Tree Inventory'!L1710)</f>
      </c>
      <c r="J1710">
        <f>IF('Tree Inventory'!C1710="","",'Tree Inventory'!D1710)</f>
      </c>
      <c r="K1710">
        <f>IF('Tree Inventory'!C1710="","",'Tree Inventory'!I1710)</f>
      </c>
      <c r="L1710">
        <f>IF('Tree Inventory'!C1710="","",'Tree Inventory'!A1710)</f>
      </c>
    </row>
    <row r="1711" spans="1:12" x14ac:dyDescent="0.25">
      <c r="A1711">
        <f>IF('Tree Inventory'!C1711="","",'Tree Inventory'!C1711)</f>
      </c>
      <c r="B1711">
        <f>IF('Tree Inventory'!C1711="","","Fruit Trees")</f>
      </c>
      <c r="C1711">
        <f>IF('Tree Inventory'!C1711="","",'Tree Inventory'!B1711)</f>
      </c>
      <c r="D1711">
        <f>IF('Tree Inventory'!C1711="","",'Tree Inventory'!E1711)</f>
      </c>
      <c r="E1711">
        <f>IF('Tree Inventory'!C1711="","",'Tree Inventory'!F1711)</f>
      </c>
      <c r="F1711">
        <f>IF('Tree Inventory'!C1711="","",'Tree Inventory'!G1711)</f>
      </c>
      <c r="G1711">
        <f>IF('Tree Inventory'!C1711="","",IF('Tree Inventory'!H1711="","",TEXT('Tree Inventory'!H1711,"yyyy-mm-dd")))</f>
      </c>
      <c r="H1711">
        <f>IF('Tree Inventory'!C1711="","",IF('Tree Inventory'!J1711="Active","active","needs-review"))</f>
      </c>
      <c r="I1711">
        <f>IF('Tree Inventory'!C1711="","",'Tree Inventory'!L1711)</f>
      </c>
      <c r="J1711">
        <f>IF('Tree Inventory'!C1711="","",'Tree Inventory'!D1711)</f>
      </c>
      <c r="K1711">
        <f>IF('Tree Inventory'!C1711="","",'Tree Inventory'!I1711)</f>
      </c>
      <c r="L1711">
        <f>IF('Tree Inventory'!C1711="","",'Tree Inventory'!A1711)</f>
      </c>
    </row>
    <row r="1712" spans="1:12" x14ac:dyDescent="0.25">
      <c r="A1712">
        <f>IF('Tree Inventory'!C1712="","",'Tree Inventory'!C1712)</f>
      </c>
      <c r="B1712">
        <f>IF('Tree Inventory'!C1712="","","Fruit Trees")</f>
      </c>
      <c r="C1712">
        <f>IF('Tree Inventory'!C1712="","",'Tree Inventory'!B1712)</f>
      </c>
      <c r="D1712">
        <f>IF('Tree Inventory'!C1712="","",'Tree Inventory'!E1712)</f>
      </c>
      <c r="E1712">
        <f>IF('Tree Inventory'!C1712="","",'Tree Inventory'!F1712)</f>
      </c>
      <c r="F1712">
        <f>IF('Tree Inventory'!C1712="","",'Tree Inventory'!G1712)</f>
      </c>
      <c r="G1712">
        <f>IF('Tree Inventory'!C1712="","",IF('Tree Inventory'!H1712="","",TEXT('Tree Inventory'!H1712,"yyyy-mm-dd")))</f>
      </c>
      <c r="H1712">
        <f>IF('Tree Inventory'!C1712="","",IF('Tree Inventory'!J1712="Active","active","needs-review"))</f>
      </c>
      <c r="I1712">
        <f>IF('Tree Inventory'!C1712="","",'Tree Inventory'!L1712)</f>
      </c>
      <c r="J1712">
        <f>IF('Tree Inventory'!C1712="","",'Tree Inventory'!D1712)</f>
      </c>
      <c r="K1712">
        <f>IF('Tree Inventory'!C1712="","",'Tree Inventory'!I1712)</f>
      </c>
      <c r="L1712">
        <f>IF('Tree Inventory'!C1712="","",'Tree Inventory'!A1712)</f>
      </c>
    </row>
    <row r="1713" spans="1:12" x14ac:dyDescent="0.25">
      <c r="A1713">
        <f>IF('Tree Inventory'!C1713="","",'Tree Inventory'!C1713)</f>
      </c>
      <c r="B1713">
        <f>IF('Tree Inventory'!C1713="","","Fruit Trees")</f>
      </c>
      <c r="C1713">
        <f>IF('Tree Inventory'!C1713="","",'Tree Inventory'!B1713)</f>
      </c>
      <c r="D1713">
        <f>IF('Tree Inventory'!C1713="","",'Tree Inventory'!E1713)</f>
      </c>
      <c r="E1713">
        <f>IF('Tree Inventory'!C1713="","",'Tree Inventory'!F1713)</f>
      </c>
      <c r="F1713">
        <f>IF('Tree Inventory'!C1713="","",'Tree Inventory'!G1713)</f>
      </c>
      <c r="G1713">
        <f>IF('Tree Inventory'!C1713="","",IF('Tree Inventory'!H1713="","",TEXT('Tree Inventory'!H1713,"yyyy-mm-dd")))</f>
      </c>
      <c r="H1713">
        <f>IF('Tree Inventory'!C1713="","",IF('Tree Inventory'!J1713="Active","active","needs-review"))</f>
      </c>
      <c r="I1713">
        <f>IF('Tree Inventory'!C1713="","",'Tree Inventory'!L1713)</f>
      </c>
      <c r="J1713">
        <f>IF('Tree Inventory'!C1713="","",'Tree Inventory'!D1713)</f>
      </c>
      <c r="K1713">
        <f>IF('Tree Inventory'!C1713="","",'Tree Inventory'!I1713)</f>
      </c>
      <c r="L1713">
        <f>IF('Tree Inventory'!C1713="","",'Tree Inventory'!A1713)</f>
      </c>
    </row>
    <row r="1714" spans="1:12" x14ac:dyDescent="0.25">
      <c r="A1714">
        <f>IF('Tree Inventory'!C1714="","",'Tree Inventory'!C1714)</f>
      </c>
      <c r="B1714">
        <f>IF('Tree Inventory'!C1714="","","Fruit Trees")</f>
      </c>
      <c r="C1714">
        <f>IF('Tree Inventory'!C1714="","",'Tree Inventory'!B1714)</f>
      </c>
      <c r="D1714">
        <f>IF('Tree Inventory'!C1714="","",'Tree Inventory'!E1714)</f>
      </c>
      <c r="E1714">
        <f>IF('Tree Inventory'!C1714="","",'Tree Inventory'!F1714)</f>
      </c>
      <c r="F1714">
        <f>IF('Tree Inventory'!C1714="","",'Tree Inventory'!G1714)</f>
      </c>
      <c r="G1714">
        <f>IF('Tree Inventory'!C1714="","",IF('Tree Inventory'!H1714="","",TEXT('Tree Inventory'!H1714,"yyyy-mm-dd")))</f>
      </c>
      <c r="H1714">
        <f>IF('Tree Inventory'!C1714="","",IF('Tree Inventory'!J1714="Active","active","needs-review"))</f>
      </c>
      <c r="I1714">
        <f>IF('Tree Inventory'!C1714="","",'Tree Inventory'!L1714)</f>
      </c>
      <c r="J1714">
        <f>IF('Tree Inventory'!C1714="","",'Tree Inventory'!D1714)</f>
      </c>
      <c r="K1714">
        <f>IF('Tree Inventory'!C1714="","",'Tree Inventory'!I1714)</f>
      </c>
      <c r="L1714">
        <f>IF('Tree Inventory'!C1714="","",'Tree Inventory'!A1714)</f>
      </c>
    </row>
    <row r="1715" spans="1:12" x14ac:dyDescent="0.25">
      <c r="A1715">
        <f>IF('Tree Inventory'!C1715="","",'Tree Inventory'!C1715)</f>
      </c>
      <c r="B1715">
        <f>IF('Tree Inventory'!C1715="","","Fruit Trees")</f>
      </c>
      <c r="C1715">
        <f>IF('Tree Inventory'!C1715="","",'Tree Inventory'!B1715)</f>
      </c>
      <c r="D1715">
        <f>IF('Tree Inventory'!C1715="","",'Tree Inventory'!E1715)</f>
      </c>
      <c r="E1715">
        <f>IF('Tree Inventory'!C1715="","",'Tree Inventory'!F1715)</f>
      </c>
      <c r="F1715">
        <f>IF('Tree Inventory'!C1715="","",'Tree Inventory'!G1715)</f>
      </c>
      <c r="G1715">
        <f>IF('Tree Inventory'!C1715="","",IF('Tree Inventory'!H1715="","",TEXT('Tree Inventory'!H1715,"yyyy-mm-dd")))</f>
      </c>
      <c r="H1715">
        <f>IF('Tree Inventory'!C1715="","",IF('Tree Inventory'!J1715="Active","active","needs-review"))</f>
      </c>
      <c r="I1715">
        <f>IF('Tree Inventory'!C1715="","",'Tree Inventory'!L1715)</f>
      </c>
      <c r="J1715">
        <f>IF('Tree Inventory'!C1715="","",'Tree Inventory'!D1715)</f>
      </c>
      <c r="K1715">
        <f>IF('Tree Inventory'!C1715="","",'Tree Inventory'!I1715)</f>
      </c>
      <c r="L1715">
        <f>IF('Tree Inventory'!C1715="","",'Tree Inventory'!A1715)</f>
      </c>
    </row>
    <row r="1716" spans="1:12" x14ac:dyDescent="0.25">
      <c r="A1716">
        <f>IF('Tree Inventory'!C1716="","",'Tree Inventory'!C1716)</f>
      </c>
      <c r="B1716">
        <f>IF('Tree Inventory'!C1716="","","Fruit Trees")</f>
      </c>
      <c r="C1716">
        <f>IF('Tree Inventory'!C1716="","",'Tree Inventory'!B1716)</f>
      </c>
      <c r="D1716">
        <f>IF('Tree Inventory'!C1716="","",'Tree Inventory'!E1716)</f>
      </c>
      <c r="E1716">
        <f>IF('Tree Inventory'!C1716="","",'Tree Inventory'!F1716)</f>
      </c>
      <c r="F1716">
        <f>IF('Tree Inventory'!C1716="","",'Tree Inventory'!G1716)</f>
      </c>
      <c r="G1716">
        <f>IF('Tree Inventory'!C1716="","",IF('Tree Inventory'!H1716="","",TEXT('Tree Inventory'!H1716,"yyyy-mm-dd")))</f>
      </c>
      <c r="H1716">
        <f>IF('Tree Inventory'!C1716="","",IF('Tree Inventory'!J1716="Active","active","needs-review"))</f>
      </c>
      <c r="I1716">
        <f>IF('Tree Inventory'!C1716="","",'Tree Inventory'!L1716)</f>
      </c>
      <c r="J1716">
        <f>IF('Tree Inventory'!C1716="","",'Tree Inventory'!D1716)</f>
      </c>
      <c r="K1716">
        <f>IF('Tree Inventory'!C1716="","",'Tree Inventory'!I1716)</f>
      </c>
      <c r="L1716">
        <f>IF('Tree Inventory'!C1716="","",'Tree Inventory'!A1716)</f>
      </c>
    </row>
    <row r="1717" spans="1:12" x14ac:dyDescent="0.25">
      <c r="A1717">
        <f>IF('Tree Inventory'!C1717="","",'Tree Inventory'!C1717)</f>
      </c>
      <c r="B1717">
        <f>IF('Tree Inventory'!C1717="","","Fruit Trees")</f>
      </c>
      <c r="C1717">
        <f>IF('Tree Inventory'!C1717="","",'Tree Inventory'!B1717)</f>
      </c>
      <c r="D1717">
        <f>IF('Tree Inventory'!C1717="","",'Tree Inventory'!E1717)</f>
      </c>
      <c r="E1717">
        <f>IF('Tree Inventory'!C1717="","",'Tree Inventory'!F1717)</f>
      </c>
      <c r="F1717">
        <f>IF('Tree Inventory'!C1717="","",'Tree Inventory'!G1717)</f>
      </c>
      <c r="G1717">
        <f>IF('Tree Inventory'!C1717="","",IF('Tree Inventory'!H1717="","",TEXT('Tree Inventory'!H1717,"yyyy-mm-dd")))</f>
      </c>
      <c r="H1717">
        <f>IF('Tree Inventory'!C1717="","",IF('Tree Inventory'!J1717="Active","active","needs-review"))</f>
      </c>
      <c r="I1717">
        <f>IF('Tree Inventory'!C1717="","",'Tree Inventory'!L1717)</f>
      </c>
      <c r="J1717">
        <f>IF('Tree Inventory'!C1717="","",'Tree Inventory'!D1717)</f>
      </c>
      <c r="K1717">
        <f>IF('Tree Inventory'!C1717="","",'Tree Inventory'!I1717)</f>
      </c>
      <c r="L1717">
        <f>IF('Tree Inventory'!C1717="","",'Tree Inventory'!A1717)</f>
      </c>
    </row>
    <row r="1718" spans="1:12" x14ac:dyDescent="0.25">
      <c r="A1718">
        <f>IF('Tree Inventory'!C1718="","",'Tree Inventory'!C1718)</f>
      </c>
      <c r="B1718">
        <f>IF('Tree Inventory'!C1718="","","Fruit Trees")</f>
      </c>
      <c r="C1718">
        <f>IF('Tree Inventory'!C1718="","",'Tree Inventory'!B1718)</f>
      </c>
      <c r="D1718">
        <f>IF('Tree Inventory'!C1718="","",'Tree Inventory'!E1718)</f>
      </c>
      <c r="E1718">
        <f>IF('Tree Inventory'!C1718="","",'Tree Inventory'!F1718)</f>
      </c>
      <c r="F1718">
        <f>IF('Tree Inventory'!C1718="","",'Tree Inventory'!G1718)</f>
      </c>
      <c r="G1718">
        <f>IF('Tree Inventory'!C1718="","",IF('Tree Inventory'!H1718="","",TEXT('Tree Inventory'!H1718,"yyyy-mm-dd")))</f>
      </c>
      <c r="H1718">
        <f>IF('Tree Inventory'!C1718="","",IF('Tree Inventory'!J1718="Active","active","needs-review"))</f>
      </c>
      <c r="I1718">
        <f>IF('Tree Inventory'!C1718="","",'Tree Inventory'!L1718)</f>
      </c>
      <c r="J1718">
        <f>IF('Tree Inventory'!C1718="","",'Tree Inventory'!D1718)</f>
      </c>
      <c r="K1718">
        <f>IF('Tree Inventory'!C1718="","",'Tree Inventory'!I1718)</f>
      </c>
      <c r="L1718">
        <f>IF('Tree Inventory'!C1718="","",'Tree Inventory'!A1718)</f>
      </c>
    </row>
    <row r="1719" spans="1:12" x14ac:dyDescent="0.25">
      <c r="A1719">
        <f>IF('Tree Inventory'!C1719="","",'Tree Inventory'!C1719)</f>
      </c>
      <c r="B1719">
        <f>IF('Tree Inventory'!C1719="","","Fruit Trees")</f>
      </c>
      <c r="C1719">
        <f>IF('Tree Inventory'!C1719="","",'Tree Inventory'!B1719)</f>
      </c>
      <c r="D1719">
        <f>IF('Tree Inventory'!C1719="","",'Tree Inventory'!E1719)</f>
      </c>
      <c r="E1719">
        <f>IF('Tree Inventory'!C1719="","",'Tree Inventory'!F1719)</f>
      </c>
      <c r="F1719">
        <f>IF('Tree Inventory'!C1719="","",'Tree Inventory'!G1719)</f>
      </c>
      <c r="G1719">
        <f>IF('Tree Inventory'!C1719="","",IF('Tree Inventory'!H1719="","",TEXT('Tree Inventory'!H1719,"yyyy-mm-dd")))</f>
      </c>
      <c r="H1719">
        <f>IF('Tree Inventory'!C1719="","",IF('Tree Inventory'!J1719="Active","active","needs-review"))</f>
      </c>
      <c r="I1719">
        <f>IF('Tree Inventory'!C1719="","",'Tree Inventory'!L1719)</f>
      </c>
      <c r="J1719">
        <f>IF('Tree Inventory'!C1719="","",'Tree Inventory'!D1719)</f>
      </c>
      <c r="K1719">
        <f>IF('Tree Inventory'!C1719="","",'Tree Inventory'!I1719)</f>
      </c>
      <c r="L1719">
        <f>IF('Tree Inventory'!C1719="","",'Tree Inventory'!A1719)</f>
      </c>
    </row>
    <row r="1720" spans="1:12" x14ac:dyDescent="0.25">
      <c r="A1720">
        <f>IF('Tree Inventory'!C1720="","",'Tree Inventory'!C1720)</f>
      </c>
      <c r="B1720">
        <f>IF('Tree Inventory'!C1720="","","Fruit Trees")</f>
      </c>
      <c r="C1720">
        <f>IF('Tree Inventory'!C1720="","",'Tree Inventory'!B1720)</f>
      </c>
      <c r="D1720">
        <f>IF('Tree Inventory'!C1720="","",'Tree Inventory'!E1720)</f>
      </c>
      <c r="E1720">
        <f>IF('Tree Inventory'!C1720="","",'Tree Inventory'!F1720)</f>
      </c>
      <c r="F1720">
        <f>IF('Tree Inventory'!C1720="","",'Tree Inventory'!G1720)</f>
      </c>
      <c r="G1720">
        <f>IF('Tree Inventory'!C1720="","",IF('Tree Inventory'!H1720="","",TEXT('Tree Inventory'!H1720,"yyyy-mm-dd")))</f>
      </c>
      <c r="H1720">
        <f>IF('Tree Inventory'!C1720="","",IF('Tree Inventory'!J1720="Active","active","needs-review"))</f>
      </c>
      <c r="I1720">
        <f>IF('Tree Inventory'!C1720="","",'Tree Inventory'!L1720)</f>
      </c>
      <c r="J1720">
        <f>IF('Tree Inventory'!C1720="","",'Tree Inventory'!D1720)</f>
      </c>
      <c r="K1720">
        <f>IF('Tree Inventory'!C1720="","",'Tree Inventory'!I1720)</f>
      </c>
      <c r="L1720">
        <f>IF('Tree Inventory'!C1720="","",'Tree Inventory'!A1720)</f>
      </c>
    </row>
    <row r="1721" spans="1:12" x14ac:dyDescent="0.25">
      <c r="A1721">
        <f>IF('Tree Inventory'!C1721="","",'Tree Inventory'!C1721)</f>
      </c>
      <c r="B1721">
        <f>IF('Tree Inventory'!C1721="","","Fruit Trees")</f>
      </c>
      <c r="C1721">
        <f>IF('Tree Inventory'!C1721="","",'Tree Inventory'!B1721)</f>
      </c>
      <c r="D1721">
        <f>IF('Tree Inventory'!C1721="","",'Tree Inventory'!E1721)</f>
      </c>
      <c r="E1721">
        <f>IF('Tree Inventory'!C1721="","",'Tree Inventory'!F1721)</f>
      </c>
      <c r="F1721">
        <f>IF('Tree Inventory'!C1721="","",'Tree Inventory'!G1721)</f>
      </c>
      <c r="G1721">
        <f>IF('Tree Inventory'!C1721="","",IF('Tree Inventory'!H1721="","",TEXT('Tree Inventory'!H1721,"yyyy-mm-dd")))</f>
      </c>
      <c r="H1721">
        <f>IF('Tree Inventory'!C1721="","",IF('Tree Inventory'!J1721="Active","active","needs-review"))</f>
      </c>
      <c r="I1721">
        <f>IF('Tree Inventory'!C1721="","",'Tree Inventory'!L1721)</f>
      </c>
      <c r="J1721">
        <f>IF('Tree Inventory'!C1721="","",'Tree Inventory'!D1721)</f>
      </c>
      <c r="K1721">
        <f>IF('Tree Inventory'!C1721="","",'Tree Inventory'!I1721)</f>
      </c>
      <c r="L1721">
        <f>IF('Tree Inventory'!C1721="","",'Tree Inventory'!A1721)</f>
      </c>
    </row>
    <row r="1722" spans="1:12" x14ac:dyDescent="0.25">
      <c r="A1722">
        <f>IF('Tree Inventory'!C1722="","",'Tree Inventory'!C1722)</f>
      </c>
      <c r="B1722">
        <f>IF('Tree Inventory'!C1722="","","Fruit Trees")</f>
      </c>
      <c r="C1722">
        <f>IF('Tree Inventory'!C1722="","",'Tree Inventory'!B1722)</f>
      </c>
      <c r="D1722">
        <f>IF('Tree Inventory'!C1722="","",'Tree Inventory'!E1722)</f>
      </c>
      <c r="E1722">
        <f>IF('Tree Inventory'!C1722="","",'Tree Inventory'!F1722)</f>
      </c>
      <c r="F1722">
        <f>IF('Tree Inventory'!C1722="","",'Tree Inventory'!G1722)</f>
      </c>
      <c r="G1722">
        <f>IF('Tree Inventory'!C1722="","",IF('Tree Inventory'!H1722="","",TEXT('Tree Inventory'!H1722,"yyyy-mm-dd")))</f>
      </c>
      <c r="H1722">
        <f>IF('Tree Inventory'!C1722="","",IF('Tree Inventory'!J1722="Active","active","needs-review"))</f>
      </c>
      <c r="I1722">
        <f>IF('Tree Inventory'!C1722="","",'Tree Inventory'!L1722)</f>
      </c>
      <c r="J1722">
        <f>IF('Tree Inventory'!C1722="","",'Tree Inventory'!D1722)</f>
      </c>
      <c r="K1722">
        <f>IF('Tree Inventory'!C1722="","",'Tree Inventory'!I1722)</f>
      </c>
      <c r="L1722">
        <f>IF('Tree Inventory'!C1722="","",'Tree Inventory'!A1722)</f>
      </c>
    </row>
    <row r="1723" spans="1:12" x14ac:dyDescent="0.25">
      <c r="A1723">
        <f>IF('Tree Inventory'!C1723="","",'Tree Inventory'!C1723)</f>
      </c>
      <c r="B1723">
        <f>IF('Tree Inventory'!C1723="","","Fruit Trees")</f>
      </c>
      <c r="C1723">
        <f>IF('Tree Inventory'!C1723="","",'Tree Inventory'!B1723)</f>
      </c>
      <c r="D1723">
        <f>IF('Tree Inventory'!C1723="","",'Tree Inventory'!E1723)</f>
      </c>
      <c r="E1723">
        <f>IF('Tree Inventory'!C1723="","",'Tree Inventory'!F1723)</f>
      </c>
      <c r="F1723">
        <f>IF('Tree Inventory'!C1723="","",'Tree Inventory'!G1723)</f>
      </c>
      <c r="G1723">
        <f>IF('Tree Inventory'!C1723="","",IF('Tree Inventory'!H1723="","",TEXT('Tree Inventory'!H1723,"yyyy-mm-dd")))</f>
      </c>
      <c r="H1723">
        <f>IF('Tree Inventory'!C1723="","",IF('Tree Inventory'!J1723="Active","active","needs-review"))</f>
      </c>
      <c r="I1723">
        <f>IF('Tree Inventory'!C1723="","",'Tree Inventory'!L1723)</f>
      </c>
      <c r="J1723">
        <f>IF('Tree Inventory'!C1723="","",'Tree Inventory'!D1723)</f>
      </c>
      <c r="K1723">
        <f>IF('Tree Inventory'!C1723="","",'Tree Inventory'!I1723)</f>
      </c>
      <c r="L1723">
        <f>IF('Tree Inventory'!C1723="","",'Tree Inventory'!A1723)</f>
      </c>
    </row>
    <row r="1724" spans="1:12" x14ac:dyDescent="0.25">
      <c r="A1724">
        <f>IF('Tree Inventory'!C1724="","",'Tree Inventory'!C1724)</f>
      </c>
      <c r="B1724">
        <f>IF('Tree Inventory'!C1724="","","Fruit Trees")</f>
      </c>
      <c r="C1724">
        <f>IF('Tree Inventory'!C1724="","",'Tree Inventory'!B1724)</f>
      </c>
      <c r="D1724">
        <f>IF('Tree Inventory'!C1724="","",'Tree Inventory'!E1724)</f>
      </c>
      <c r="E1724">
        <f>IF('Tree Inventory'!C1724="","",'Tree Inventory'!F1724)</f>
      </c>
      <c r="F1724">
        <f>IF('Tree Inventory'!C1724="","",'Tree Inventory'!G1724)</f>
      </c>
      <c r="G1724">
        <f>IF('Tree Inventory'!C1724="","",IF('Tree Inventory'!H1724="","",TEXT('Tree Inventory'!H1724,"yyyy-mm-dd")))</f>
      </c>
      <c r="H1724">
        <f>IF('Tree Inventory'!C1724="","",IF('Tree Inventory'!J1724="Active","active","needs-review"))</f>
      </c>
      <c r="I1724">
        <f>IF('Tree Inventory'!C1724="","",'Tree Inventory'!L1724)</f>
      </c>
      <c r="J1724">
        <f>IF('Tree Inventory'!C1724="","",'Tree Inventory'!D1724)</f>
      </c>
      <c r="K1724">
        <f>IF('Tree Inventory'!C1724="","",'Tree Inventory'!I1724)</f>
      </c>
      <c r="L1724">
        <f>IF('Tree Inventory'!C1724="","",'Tree Inventory'!A1724)</f>
      </c>
    </row>
    <row r="1725" spans="1:12" x14ac:dyDescent="0.25">
      <c r="A1725">
        <f>IF('Tree Inventory'!C1725="","",'Tree Inventory'!C1725)</f>
      </c>
      <c r="B1725">
        <f>IF('Tree Inventory'!C1725="","","Fruit Trees")</f>
      </c>
      <c r="C1725">
        <f>IF('Tree Inventory'!C1725="","",'Tree Inventory'!B1725)</f>
      </c>
      <c r="D1725">
        <f>IF('Tree Inventory'!C1725="","",'Tree Inventory'!E1725)</f>
      </c>
      <c r="E1725">
        <f>IF('Tree Inventory'!C1725="","",'Tree Inventory'!F1725)</f>
      </c>
      <c r="F1725">
        <f>IF('Tree Inventory'!C1725="","",'Tree Inventory'!G1725)</f>
      </c>
      <c r="G1725">
        <f>IF('Tree Inventory'!C1725="","",IF('Tree Inventory'!H1725="","",TEXT('Tree Inventory'!H1725,"yyyy-mm-dd")))</f>
      </c>
      <c r="H1725">
        <f>IF('Tree Inventory'!C1725="","",IF('Tree Inventory'!J1725="Active","active","needs-review"))</f>
      </c>
      <c r="I1725">
        <f>IF('Tree Inventory'!C1725="","",'Tree Inventory'!L1725)</f>
      </c>
      <c r="J1725">
        <f>IF('Tree Inventory'!C1725="","",'Tree Inventory'!D1725)</f>
      </c>
      <c r="K1725">
        <f>IF('Tree Inventory'!C1725="","",'Tree Inventory'!I1725)</f>
      </c>
      <c r="L1725">
        <f>IF('Tree Inventory'!C1725="","",'Tree Inventory'!A1725)</f>
      </c>
    </row>
    <row r="1726" spans="1:12" x14ac:dyDescent="0.25">
      <c r="A1726">
        <f>IF('Tree Inventory'!C1726="","",'Tree Inventory'!C1726)</f>
      </c>
      <c r="B1726">
        <f>IF('Tree Inventory'!C1726="","","Fruit Trees")</f>
      </c>
      <c r="C1726">
        <f>IF('Tree Inventory'!C1726="","",'Tree Inventory'!B1726)</f>
      </c>
      <c r="D1726">
        <f>IF('Tree Inventory'!C1726="","",'Tree Inventory'!E1726)</f>
      </c>
      <c r="E1726">
        <f>IF('Tree Inventory'!C1726="","",'Tree Inventory'!F1726)</f>
      </c>
      <c r="F1726">
        <f>IF('Tree Inventory'!C1726="","",'Tree Inventory'!G1726)</f>
      </c>
      <c r="G1726">
        <f>IF('Tree Inventory'!C1726="","",IF('Tree Inventory'!H1726="","",TEXT('Tree Inventory'!H1726,"yyyy-mm-dd")))</f>
      </c>
      <c r="H1726">
        <f>IF('Tree Inventory'!C1726="","",IF('Tree Inventory'!J1726="Active","active","needs-review"))</f>
      </c>
      <c r="I1726">
        <f>IF('Tree Inventory'!C1726="","",'Tree Inventory'!L1726)</f>
      </c>
      <c r="J1726">
        <f>IF('Tree Inventory'!C1726="","",'Tree Inventory'!D1726)</f>
      </c>
      <c r="K1726">
        <f>IF('Tree Inventory'!C1726="","",'Tree Inventory'!I1726)</f>
      </c>
      <c r="L1726">
        <f>IF('Tree Inventory'!C1726="","",'Tree Inventory'!A1726)</f>
      </c>
    </row>
    <row r="1727" spans="1:12" x14ac:dyDescent="0.25">
      <c r="A1727">
        <f>IF('Tree Inventory'!C1727="","",'Tree Inventory'!C1727)</f>
      </c>
      <c r="B1727">
        <f>IF('Tree Inventory'!C1727="","","Fruit Trees")</f>
      </c>
      <c r="C1727">
        <f>IF('Tree Inventory'!C1727="","",'Tree Inventory'!B1727)</f>
      </c>
      <c r="D1727">
        <f>IF('Tree Inventory'!C1727="","",'Tree Inventory'!E1727)</f>
      </c>
      <c r="E1727">
        <f>IF('Tree Inventory'!C1727="","",'Tree Inventory'!F1727)</f>
      </c>
      <c r="F1727">
        <f>IF('Tree Inventory'!C1727="","",'Tree Inventory'!G1727)</f>
      </c>
      <c r="G1727">
        <f>IF('Tree Inventory'!C1727="","",IF('Tree Inventory'!H1727="","",TEXT('Tree Inventory'!H1727,"yyyy-mm-dd")))</f>
      </c>
      <c r="H1727">
        <f>IF('Tree Inventory'!C1727="","",IF('Tree Inventory'!J1727="Active","active","needs-review"))</f>
      </c>
      <c r="I1727">
        <f>IF('Tree Inventory'!C1727="","",'Tree Inventory'!L1727)</f>
      </c>
      <c r="J1727">
        <f>IF('Tree Inventory'!C1727="","",'Tree Inventory'!D1727)</f>
      </c>
      <c r="K1727">
        <f>IF('Tree Inventory'!C1727="","",'Tree Inventory'!I1727)</f>
      </c>
      <c r="L1727">
        <f>IF('Tree Inventory'!C1727="","",'Tree Inventory'!A1727)</f>
      </c>
    </row>
    <row r="1728" spans="1:12" x14ac:dyDescent="0.25">
      <c r="A1728">
        <f>IF('Tree Inventory'!C1728="","",'Tree Inventory'!C1728)</f>
      </c>
      <c r="B1728">
        <f>IF('Tree Inventory'!C1728="","","Fruit Trees")</f>
      </c>
      <c r="C1728">
        <f>IF('Tree Inventory'!C1728="","",'Tree Inventory'!B1728)</f>
      </c>
      <c r="D1728">
        <f>IF('Tree Inventory'!C1728="","",'Tree Inventory'!E1728)</f>
      </c>
      <c r="E1728">
        <f>IF('Tree Inventory'!C1728="","",'Tree Inventory'!F1728)</f>
      </c>
      <c r="F1728">
        <f>IF('Tree Inventory'!C1728="","",'Tree Inventory'!G1728)</f>
      </c>
      <c r="G1728">
        <f>IF('Tree Inventory'!C1728="","",IF('Tree Inventory'!H1728="","",TEXT('Tree Inventory'!H1728,"yyyy-mm-dd")))</f>
      </c>
      <c r="H1728">
        <f>IF('Tree Inventory'!C1728="","",IF('Tree Inventory'!J1728="Active","active","needs-review"))</f>
      </c>
      <c r="I1728">
        <f>IF('Tree Inventory'!C1728="","",'Tree Inventory'!L1728)</f>
      </c>
      <c r="J1728">
        <f>IF('Tree Inventory'!C1728="","",'Tree Inventory'!D1728)</f>
      </c>
      <c r="K1728">
        <f>IF('Tree Inventory'!C1728="","",'Tree Inventory'!I1728)</f>
      </c>
      <c r="L1728">
        <f>IF('Tree Inventory'!C1728="","",'Tree Inventory'!A1728)</f>
      </c>
    </row>
    <row r="1729" spans="1:12" x14ac:dyDescent="0.25">
      <c r="A1729">
        <f>IF('Tree Inventory'!C1729="","",'Tree Inventory'!C1729)</f>
      </c>
      <c r="B1729">
        <f>IF('Tree Inventory'!C1729="","","Fruit Trees")</f>
      </c>
      <c r="C1729">
        <f>IF('Tree Inventory'!C1729="","",'Tree Inventory'!B1729)</f>
      </c>
      <c r="D1729">
        <f>IF('Tree Inventory'!C1729="","",'Tree Inventory'!E1729)</f>
      </c>
      <c r="E1729">
        <f>IF('Tree Inventory'!C1729="","",'Tree Inventory'!F1729)</f>
      </c>
      <c r="F1729">
        <f>IF('Tree Inventory'!C1729="","",'Tree Inventory'!G1729)</f>
      </c>
      <c r="G1729">
        <f>IF('Tree Inventory'!C1729="","",IF('Tree Inventory'!H1729="","",TEXT('Tree Inventory'!H1729,"yyyy-mm-dd")))</f>
      </c>
      <c r="H1729">
        <f>IF('Tree Inventory'!C1729="","",IF('Tree Inventory'!J1729="Active","active","needs-review"))</f>
      </c>
      <c r="I1729">
        <f>IF('Tree Inventory'!C1729="","",'Tree Inventory'!L1729)</f>
      </c>
      <c r="J1729">
        <f>IF('Tree Inventory'!C1729="","",'Tree Inventory'!D1729)</f>
      </c>
      <c r="K1729">
        <f>IF('Tree Inventory'!C1729="","",'Tree Inventory'!I1729)</f>
      </c>
      <c r="L1729">
        <f>IF('Tree Inventory'!C1729="","",'Tree Inventory'!A1729)</f>
      </c>
    </row>
    <row r="1730" spans="1:12" x14ac:dyDescent="0.25">
      <c r="A1730">
        <f>IF('Tree Inventory'!C1730="","",'Tree Inventory'!C1730)</f>
      </c>
      <c r="B1730">
        <f>IF('Tree Inventory'!C1730="","","Fruit Trees")</f>
      </c>
      <c r="C1730">
        <f>IF('Tree Inventory'!C1730="","",'Tree Inventory'!B1730)</f>
      </c>
      <c r="D1730">
        <f>IF('Tree Inventory'!C1730="","",'Tree Inventory'!E1730)</f>
      </c>
      <c r="E1730">
        <f>IF('Tree Inventory'!C1730="","",'Tree Inventory'!F1730)</f>
      </c>
      <c r="F1730">
        <f>IF('Tree Inventory'!C1730="","",'Tree Inventory'!G1730)</f>
      </c>
      <c r="G1730">
        <f>IF('Tree Inventory'!C1730="","",IF('Tree Inventory'!H1730="","",TEXT('Tree Inventory'!H1730,"yyyy-mm-dd")))</f>
      </c>
      <c r="H1730">
        <f>IF('Tree Inventory'!C1730="","",IF('Tree Inventory'!J1730="Active","active","needs-review"))</f>
      </c>
      <c r="I1730">
        <f>IF('Tree Inventory'!C1730="","",'Tree Inventory'!L1730)</f>
      </c>
      <c r="J1730">
        <f>IF('Tree Inventory'!C1730="","",'Tree Inventory'!D1730)</f>
      </c>
      <c r="K1730">
        <f>IF('Tree Inventory'!C1730="","",'Tree Inventory'!I1730)</f>
      </c>
      <c r="L1730">
        <f>IF('Tree Inventory'!C1730="","",'Tree Inventory'!A1730)</f>
      </c>
    </row>
    <row r="1731" spans="1:12" x14ac:dyDescent="0.25">
      <c r="A1731">
        <f>IF('Tree Inventory'!C1731="","",'Tree Inventory'!C1731)</f>
      </c>
      <c r="B1731">
        <f>IF('Tree Inventory'!C1731="","","Fruit Trees")</f>
      </c>
      <c r="C1731">
        <f>IF('Tree Inventory'!C1731="","",'Tree Inventory'!B1731)</f>
      </c>
      <c r="D1731">
        <f>IF('Tree Inventory'!C1731="","",'Tree Inventory'!E1731)</f>
      </c>
      <c r="E1731">
        <f>IF('Tree Inventory'!C1731="","",'Tree Inventory'!F1731)</f>
      </c>
      <c r="F1731">
        <f>IF('Tree Inventory'!C1731="","",'Tree Inventory'!G1731)</f>
      </c>
      <c r="G1731">
        <f>IF('Tree Inventory'!C1731="","",IF('Tree Inventory'!H1731="","",TEXT('Tree Inventory'!H1731,"yyyy-mm-dd")))</f>
      </c>
      <c r="H1731">
        <f>IF('Tree Inventory'!C1731="","",IF('Tree Inventory'!J1731="Active","active","needs-review"))</f>
      </c>
      <c r="I1731">
        <f>IF('Tree Inventory'!C1731="","",'Tree Inventory'!L1731)</f>
      </c>
      <c r="J1731">
        <f>IF('Tree Inventory'!C1731="","",'Tree Inventory'!D1731)</f>
      </c>
      <c r="K1731">
        <f>IF('Tree Inventory'!C1731="","",'Tree Inventory'!I1731)</f>
      </c>
      <c r="L1731">
        <f>IF('Tree Inventory'!C1731="","",'Tree Inventory'!A1731)</f>
      </c>
    </row>
    <row r="1732" spans="1:12" x14ac:dyDescent="0.25">
      <c r="A1732">
        <f>IF('Tree Inventory'!C1732="","",'Tree Inventory'!C1732)</f>
      </c>
      <c r="B1732">
        <f>IF('Tree Inventory'!C1732="","","Fruit Trees")</f>
      </c>
      <c r="C1732">
        <f>IF('Tree Inventory'!C1732="","",'Tree Inventory'!B1732)</f>
      </c>
      <c r="D1732">
        <f>IF('Tree Inventory'!C1732="","",'Tree Inventory'!E1732)</f>
      </c>
      <c r="E1732">
        <f>IF('Tree Inventory'!C1732="","",'Tree Inventory'!F1732)</f>
      </c>
      <c r="F1732">
        <f>IF('Tree Inventory'!C1732="","",'Tree Inventory'!G1732)</f>
      </c>
      <c r="G1732">
        <f>IF('Tree Inventory'!C1732="","",IF('Tree Inventory'!H1732="","",TEXT('Tree Inventory'!H1732,"yyyy-mm-dd")))</f>
      </c>
      <c r="H1732">
        <f>IF('Tree Inventory'!C1732="","",IF('Tree Inventory'!J1732="Active","active","needs-review"))</f>
      </c>
      <c r="I1732">
        <f>IF('Tree Inventory'!C1732="","",'Tree Inventory'!L1732)</f>
      </c>
      <c r="J1732">
        <f>IF('Tree Inventory'!C1732="","",'Tree Inventory'!D1732)</f>
      </c>
      <c r="K1732">
        <f>IF('Tree Inventory'!C1732="","",'Tree Inventory'!I1732)</f>
      </c>
      <c r="L1732">
        <f>IF('Tree Inventory'!C1732="","",'Tree Inventory'!A1732)</f>
      </c>
    </row>
    <row r="1733" spans="1:12" x14ac:dyDescent="0.25">
      <c r="A1733">
        <f>IF('Tree Inventory'!C1733="","",'Tree Inventory'!C1733)</f>
      </c>
      <c r="B1733">
        <f>IF('Tree Inventory'!C1733="","","Fruit Trees")</f>
      </c>
      <c r="C1733">
        <f>IF('Tree Inventory'!C1733="","",'Tree Inventory'!B1733)</f>
      </c>
      <c r="D1733">
        <f>IF('Tree Inventory'!C1733="","",'Tree Inventory'!E1733)</f>
      </c>
      <c r="E1733">
        <f>IF('Tree Inventory'!C1733="","",'Tree Inventory'!F1733)</f>
      </c>
      <c r="F1733">
        <f>IF('Tree Inventory'!C1733="","",'Tree Inventory'!G1733)</f>
      </c>
      <c r="G1733">
        <f>IF('Tree Inventory'!C1733="","",IF('Tree Inventory'!H1733="","",TEXT('Tree Inventory'!H1733,"yyyy-mm-dd")))</f>
      </c>
      <c r="H1733">
        <f>IF('Tree Inventory'!C1733="","",IF('Tree Inventory'!J1733="Active","active","needs-review"))</f>
      </c>
      <c r="I1733">
        <f>IF('Tree Inventory'!C1733="","",'Tree Inventory'!L1733)</f>
      </c>
      <c r="J1733">
        <f>IF('Tree Inventory'!C1733="","",'Tree Inventory'!D1733)</f>
      </c>
      <c r="K1733">
        <f>IF('Tree Inventory'!C1733="","",'Tree Inventory'!I1733)</f>
      </c>
      <c r="L1733">
        <f>IF('Tree Inventory'!C1733="","",'Tree Inventory'!A1733)</f>
      </c>
    </row>
    <row r="1734" spans="1:12" x14ac:dyDescent="0.25">
      <c r="A1734">
        <f>IF('Tree Inventory'!C1734="","",'Tree Inventory'!C1734)</f>
      </c>
      <c r="B1734">
        <f>IF('Tree Inventory'!C1734="","","Fruit Trees")</f>
      </c>
      <c r="C1734">
        <f>IF('Tree Inventory'!C1734="","",'Tree Inventory'!B1734)</f>
      </c>
      <c r="D1734">
        <f>IF('Tree Inventory'!C1734="","",'Tree Inventory'!E1734)</f>
      </c>
      <c r="E1734">
        <f>IF('Tree Inventory'!C1734="","",'Tree Inventory'!F1734)</f>
      </c>
      <c r="F1734">
        <f>IF('Tree Inventory'!C1734="","",'Tree Inventory'!G1734)</f>
      </c>
      <c r="G1734">
        <f>IF('Tree Inventory'!C1734="","",IF('Tree Inventory'!H1734="","",TEXT('Tree Inventory'!H1734,"yyyy-mm-dd")))</f>
      </c>
      <c r="H1734">
        <f>IF('Tree Inventory'!C1734="","",IF('Tree Inventory'!J1734="Active","active","needs-review"))</f>
      </c>
      <c r="I1734">
        <f>IF('Tree Inventory'!C1734="","",'Tree Inventory'!L1734)</f>
      </c>
      <c r="J1734">
        <f>IF('Tree Inventory'!C1734="","",'Tree Inventory'!D1734)</f>
      </c>
      <c r="K1734">
        <f>IF('Tree Inventory'!C1734="","",'Tree Inventory'!I1734)</f>
      </c>
      <c r="L1734">
        <f>IF('Tree Inventory'!C1734="","",'Tree Inventory'!A1734)</f>
      </c>
    </row>
    <row r="1735" spans="1:12" x14ac:dyDescent="0.25">
      <c r="A1735">
        <f>IF('Tree Inventory'!C1735="","",'Tree Inventory'!C1735)</f>
      </c>
      <c r="B1735">
        <f>IF('Tree Inventory'!C1735="","","Fruit Trees")</f>
      </c>
      <c r="C1735">
        <f>IF('Tree Inventory'!C1735="","",'Tree Inventory'!B1735)</f>
      </c>
      <c r="D1735">
        <f>IF('Tree Inventory'!C1735="","",'Tree Inventory'!E1735)</f>
      </c>
      <c r="E1735">
        <f>IF('Tree Inventory'!C1735="","",'Tree Inventory'!F1735)</f>
      </c>
      <c r="F1735">
        <f>IF('Tree Inventory'!C1735="","",'Tree Inventory'!G1735)</f>
      </c>
      <c r="G1735">
        <f>IF('Tree Inventory'!C1735="","",IF('Tree Inventory'!H1735="","",TEXT('Tree Inventory'!H1735,"yyyy-mm-dd")))</f>
      </c>
      <c r="H1735">
        <f>IF('Tree Inventory'!C1735="","",IF('Tree Inventory'!J1735="Active","active","needs-review"))</f>
      </c>
      <c r="I1735">
        <f>IF('Tree Inventory'!C1735="","",'Tree Inventory'!L1735)</f>
      </c>
      <c r="J1735">
        <f>IF('Tree Inventory'!C1735="","",'Tree Inventory'!D1735)</f>
      </c>
      <c r="K1735">
        <f>IF('Tree Inventory'!C1735="","",'Tree Inventory'!I1735)</f>
      </c>
      <c r="L1735">
        <f>IF('Tree Inventory'!C1735="","",'Tree Inventory'!A1735)</f>
      </c>
    </row>
    <row r="1736" spans="1:12" x14ac:dyDescent="0.25">
      <c r="A1736">
        <f>IF('Tree Inventory'!C1736="","",'Tree Inventory'!C1736)</f>
      </c>
      <c r="B1736">
        <f>IF('Tree Inventory'!C1736="","","Fruit Trees")</f>
      </c>
      <c r="C1736">
        <f>IF('Tree Inventory'!C1736="","",'Tree Inventory'!B1736)</f>
      </c>
      <c r="D1736">
        <f>IF('Tree Inventory'!C1736="","",'Tree Inventory'!E1736)</f>
      </c>
      <c r="E1736">
        <f>IF('Tree Inventory'!C1736="","",'Tree Inventory'!F1736)</f>
      </c>
      <c r="F1736">
        <f>IF('Tree Inventory'!C1736="","",'Tree Inventory'!G1736)</f>
      </c>
      <c r="G1736">
        <f>IF('Tree Inventory'!C1736="","",IF('Tree Inventory'!H1736="","",TEXT('Tree Inventory'!H1736,"yyyy-mm-dd")))</f>
      </c>
      <c r="H1736">
        <f>IF('Tree Inventory'!C1736="","",IF('Tree Inventory'!J1736="Active","active","needs-review"))</f>
      </c>
      <c r="I1736">
        <f>IF('Tree Inventory'!C1736="","",'Tree Inventory'!L1736)</f>
      </c>
      <c r="J1736">
        <f>IF('Tree Inventory'!C1736="","",'Tree Inventory'!D1736)</f>
      </c>
      <c r="K1736">
        <f>IF('Tree Inventory'!C1736="","",'Tree Inventory'!I1736)</f>
      </c>
      <c r="L1736">
        <f>IF('Tree Inventory'!C1736="","",'Tree Inventory'!A1736)</f>
      </c>
    </row>
    <row r="1737" spans="1:12" x14ac:dyDescent="0.25">
      <c r="A1737">
        <f>IF('Tree Inventory'!C1737="","",'Tree Inventory'!C1737)</f>
      </c>
      <c r="B1737">
        <f>IF('Tree Inventory'!C1737="","","Fruit Trees")</f>
      </c>
      <c r="C1737">
        <f>IF('Tree Inventory'!C1737="","",'Tree Inventory'!B1737)</f>
      </c>
      <c r="D1737">
        <f>IF('Tree Inventory'!C1737="","",'Tree Inventory'!E1737)</f>
      </c>
      <c r="E1737">
        <f>IF('Tree Inventory'!C1737="","",'Tree Inventory'!F1737)</f>
      </c>
      <c r="F1737">
        <f>IF('Tree Inventory'!C1737="","",'Tree Inventory'!G1737)</f>
      </c>
      <c r="G1737">
        <f>IF('Tree Inventory'!C1737="","",IF('Tree Inventory'!H1737="","",TEXT('Tree Inventory'!H1737,"yyyy-mm-dd")))</f>
      </c>
      <c r="H1737">
        <f>IF('Tree Inventory'!C1737="","",IF('Tree Inventory'!J1737="Active","active","needs-review"))</f>
      </c>
      <c r="I1737">
        <f>IF('Tree Inventory'!C1737="","",'Tree Inventory'!L1737)</f>
      </c>
      <c r="J1737">
        <f>IF('Tree Inventory'!C1737="","",'Tree Inventory'!D1737)</f>
      </c>
      <c r="K1737">
        <f>IF('Tree Inventory'!C1737="","",'Tree Inventory'!I1737)</f>
      </c>
      <c r="L1737">
        <f>IF('Tree Inventory'!C1737="","",'Tree Inventory'!A1737)</f>
      </c>
    </row>
    <row r="1738" spans="1:12" x14ac:dyDescent="0.25">
      <c r="A1738">
        <f>IF('Tree Inventory'!C1738="","",'Tree Inventory'!C1738)</f>
      </c>
      <c r="B1738">
        <f>IF('Tree Inventory'!C1738="","","Fruit Trees")</f>
      </c>
      <c r="C1738">
        <f>IF('Tree Inventory'!C1738="","",'Tree Inventory'!B1738)</f>
      </c>
      <c r="D1738">
        <f>IF('Tree Inventory'!C1738="","",'Tree Inventory'!E1738)</f>
      </c>
      <c r="E1738">
        <f>IF('Tree Inventory'!C1738="","",'Tree Inventory'!F1738)</f>
      </c>
      <c r="F1738">
        <f>IF('Tree Inventory'!C1738="","",'Tree Inventory'!G1738)</f>
      </c>
      <c r="G1738">
        <f>IF('Tree Inventory'!C1738="","",IF('Tree Inventory'!H1738="","",TEXT('Tree Inventory'!H1738,"yyyy-mm-dd")))</f>
      </c>
      <c r="H1738">
        <f>IF('Tree Inventory'!C1738="","",IF('Tree Inventory'!J1738="Active","active","needs-review"))</f>
      </c>
      <c r="I1738">
        <f>IF('Tree Inventory'!C1738="","",'Tree Inventory'!L1738)</f>
      </c>
      <c r="J1738">
        <f>IF('Tree Inventory'!C1738="","",'Tree Inventory'!D1738)</f>
      </c>
      <c r="K1738">
        <f>IF('Tree Inventory'!C1738="","",'Tree Inventory'!I1738)</f>
      </c>
      <c r="L1738">
        <f>IF('Tree Inventory'!C1738="","",'Tree Inventory'!A1738)</f>
      </c>
    </row>
    <row r="1739" spans="1:12" x14ac:dyDescent="0.25">
      <c r="A1739">
        <f>IF('Tree Inventory'!C1739="","",'Tree Inventory'!C1739)</f>
      </c>
      <c r="B1739">
        <f>IF('Tree Inventory'!C1739="","","Fruit Trees")</f>
      </c>
      <c r="C1739">
        <f>IF('Tree Inventory'!C1739="","",'Tree Inventory'!B1739)</f>
      </c>
      <c r="D1739">
        <f>IF('Tree Inventory'!C1739="","",'Tree Inventory'!E1739)</f>
      </c>
      <c r="E1739">
        <f>IF('Tree Inventory'!C1739="","",'Tree Inventory'!F1739)</f>
      </c>
      <c r="F1739">
        <f>IF('Tree Inventory'!C1739="","",'Tree Inventory'!G1739)</f>
      </c>
      <c r="G1739">
        <f>IF('Tree Inventory'!C1739="","",IF('Tree Inventory'!H1739="","",TEXT('Tree Inventory'!H1739,"yyyy-mm-dd")))</f>
      </c>
      <c r="H1739">
        <f>IF('Tree Inventory'!C1739="","",IF('Tree Inventory'!J1739="Active","active","needs-review"))</f>
      </c>
      <c r="I1739">
        <f>IF('Tree Inventory'!C1739="","",'Tree Inventory'!L1739)</f>
      </c>
      <c r="J1739">
        <f>IF('Tree Inventory'!C1739="","",'Tree Inventory'!D1739)</f>
      </c>
      <c r="K1739">
        <f>IF('Tree Inventory'!C1739="","",'Tree Inventory'!I1739)</f>
      </c>
      <c r="L1739">
        <f>IF('Tree Inventory'!C1739="","",'Tree Inventory'!A1739)</f>
      </c>
    </row>
    <row r="1740" spans="1:12" x14ac:dyDescent="0.25">
      <c r="A1740">
        <f>IF('Tree Inventory'!C1740="","",'Tree Inventory'!C1740)</f>
      </c>
      <c r="B1740">
        <f>IF('Tree Inventory'!C1740="","","Fruit Trees")</f>
      </c>
      <c r="C1740">
        <f>IF('Tree Inventory'!C1740="","",'Tree Inventory'!B1740)</f>
      </c>
      <c r="D1740">
        <f>IF('Tree Inventory'!C1740="","",'Tree Inventory'!E1740)</f>
      </c>
      <c r="E1740">
        <f>IF('Tree Inventory'!C1740="","",'Tree Inventory'!F1740)</f>
      </c>
      <c r="F1740">
        <f>IF('Tree Inventory'!C1740="","",'Tree Inventory'!G1740)</f>
      </c>
      <c r="G1740">
        <f>IF('Tree Inventory'!C1740="","",IF('Tree Inventory'!H1740="","",TEXT('Tree Inventory'!H1740,"yyyy-mm-dd")))</f>
      </c>
      <c r="H1740">
        <f>IF('Tree Inventory'!C1740="","",IF('Tree Inventory'!J1740="Active","active","needs-review"))</f>
      </c>
      <c r="I1740">
        <f>IF('Tree Inventory'!C1740="","",'Tree Inventory'!L1740)</f>
      </c>
      <c r="J1740">
        <f>IF('Tree Inventory'!C1740="","",'Tree Inventory'!D1740)</f>
      </c>
      <c r="K1740">
        <f>IF('Tree Inventory'!C1740="","",'Tree Inventory'!I1740)</f>
      </c>
      <c r="L1740">
        <f>IF('Tree Inventory'!C1740="","",'Tree Inventory'!A1740)</f>
      </c>
    </row>
    <row r="1741" spans="1:12" x14ac:dyDescent="0.25">
      <c r="A1741">
        <f>IF('Tree Inventory'!C1741="","",'Tree Inventory'!C1741)</f>
      </c>
      <c r="B1741">
        <f>IF('Tree Inventory'!C1741="","","Fruit Trees")</f>
      </c>
      <c r="C1741">
        <f>IF('Tree Inventory'!C1741="","",'Tree Inventory'!B1741)</f>
      </c>
      <c r="D1741">
        <f>IF('Tree Inventory'!C1741="","",'Tree Inventory'!E1741)</f>
      </c>
      <c r="E1741">
        <f>IF('Tree Inventory'!C1741="","",'Tree Inventory'!F1741)</f>
      </c>
      <c r="F1741">
        <f>IF('Tree Inventory'!C1741="","",'Tree Inventory'!G1741)</f>
      </c>
      <c r="G1741">
        <f>IF('Tree Inventory'!C1741="","",IF('Tree Inventory'!H1741="","",TEXT('Tree Inventory'!H1741,"yyyy-mm-dd")))</f>
      </c>
      <c r="H1741">
        <f>IF('Tree Inventory'!C1741="","",IF('Tree Inventory'!J1741="Active","active","needs-review"))</f>
      </c>
      <c r="I1741">
        <f>IF('Tree Inventory'!C1741="","",'Tree Inventory'!L1741)</f>
      </c>
      <c r="J1741">
        <f>IF('Tree Inventory'!C1741="","",'Tree Inventory'!D1741)</f>
      </c>
      <c r="K1741">
        <f>IF('Tree Inventory'!C1741="","",'Tree Inventory'!I1741)</f>
      </c>
      <c r="L1741">
        <f>IF('Tree Inventory'!C1741="","",'Tree Inventory'!A1741)</f>
      </c>
    </row>
    <row r="1742" spans="1:12" x14ac:dyDescent="0.25">
      <c r="A1742">
        <f>IF('Tree Inventory'!C1742="","",'Tree Inventory'!C1742)</f>
      </c>
      <c r="B1742">
        <f>IF('Tree Inventory'!C1742="","","Fruit Trees")</f>
      </c>
      <c r="C1742">
        <f>IF('Tree Inventory'!C1742="","",'Tree Inventory'!B1742)</f>
      </c>
      <c r="D1742">
        <f>IF('Tree Inventory'!C1742="","",'Tree Inventory'!E1742)</f>
      </c>
      <c r="E1742">
        <f>IF('Tree Inventory'!C1742="","",'Tree Inventory'!F1742)</f>
      </c>
      <c r="F1742">
        <f>IF('Tree Inventory'!C1742="","",'Tree Inventory'!G1742)</f>
      </c>
      <c r="G1742">
        <f>IF('Tree Inventory'!C1742="","",IF('Tree Inventory'!H1742="","",TEXT('Tree Inventory'!H1742,"yyyy-mm-dd")))</f>
      </c>
      <c r="H1742">
        <f>IF('Tree Inventory'!C1742="","",IF('Tree Inventory'!J1742="Active","active","needs-review"))</f>
      </c>
      <c r="I1742">
        <f>IF('Tree Inventory'!C1742="","",'Tree Inventory'!L1742)</f>
      </c>
      <c r="J1742">
        <f>IF('Tree Inventory'!C1742="","",'Tree Inventory'!D1742)</f>
      </c>
      <c r="K1742">
        <f>IF('Tree Inventory'!C1742="","",'Tree Inventory'!I1742)</f>
      </c>
      <c r="L1742">
        <f>IF('Tree Inventory'!C1742="","",'Tree Inventory'!A1742)</f>
      </c>
    </row>
    <row r="1743" spans="1:12" x14ac:dyDescent="0.25">
      <c r="A1743">
        <f>IF('Tree Inventory'!C1743="","",'Tree Inventory'!C1743)</f>
      </c>
      <c r="B1743">
        <f>IF('Tree Inventory'!C1743="","","Fruit Trees")</f>
      </c>
      <c r="C1743">
        <f>IF('Tree Inventory'!C1743="","",'Tree Inventory'!B1743)</f>
      </c>
      <c r="D1743">
        <f>IF('Tree Inventory'!C1743="","",'Tree Inventory'!E1743)</f>
      </c>
      <c r="E1743">
        <f>IF('Tree Inventory'!C1743="","",'Tree Inventory'!F1743)</f>
      </c>
      <c r="F1743">
        <f>IF('Tree Inventory'!C1743="","",'Tree Inventory'!G1743)</f>
      </c>
      <c r="G1743">
        <f>IF('Tree Inventory'!C1743="","",IF('Tree Inventory'!H1743="","",TEXT('Tree Inventory'!H1743,"yyyy-mm-dd")))</f>
      </c>
      <c r="H1743">
        <f>IF('Tree Inventory'!C1743="","",IF('Tree Inventory'!J1743="Active","active","needs-review"))</f>
      </c>
      <c r="I1743">
        <f>IF('Tree Inventory'!C1743="","",'Tree Inventory'!L1743)</f>
      </c>
      <c r="J1743">
        <f>IF('Tree Inventory'!C1743="","",'Tree Inventory'!D1743)</f>
      </c>
      <c r="K1743">
        <f>IF('Tree Inventory'!C1743="","",'Tree Inventory'!I1743)</f>
      </c>
      <c r="L1743">
        <f>IF('Tree Inventory'!C1743="","",'Tree Inventory'!A1743)</f>
      </c>
    </row>
    <row r="1744" spans="1:12" x14ac:dyDescent="0.25">
      <c r="A1744">
        <f>IF('Tree Inventory'!C1744="","",'Tree Inventory'!C1744)</f>
      </c>
      <c r="B1744">
        <f>IF('Tree Inventory'!C1744="","","Fruit Trees")</f>
      </c>
      <c r="C1744">
        <f>IF('Tree Inventory'!C1744="","",'Tree Inventory'!B1744)</f>
      </c>
      <c r="D1744">
        <f>IF('Tree Inventory'!C1744="","",'Tree Inventory'!E1744)</f>
      </c>
      <c r="E1744">
        <f>IF('Tree Inventory'!C1744="","",'Tree Inventory'!F1744)</f>
      </c>
      <c r="F1744">
        <f>IF('Tree Inventory'!C1744="","",'Tree Inventory'!G1744)</f>
      </c>
      <c r="G1744">
        <f>IF('Tree Inventory'!C1744="","",IF('Tree Inventory'!H1744="","",TEXT('Tree Inventory'!H1744,"yyyy-mm-dd")))</f>
      </c>
      <c r="H1744">
        <f>IF('Tree Inventory'!C1744="","",IF('Tree Inventory'!J1744="Active","active","needs-review"))</f>
      </c>
      <c r="I1744">
        <f>IF('Tree Inventory'!C1744="","",'Tree Inventory'!L1744)</f>
      </c>
      <c r="J1744">
        <f>IF('Tree Inventory'!C1744="","",'Tree Inventory'!D1744)</f>
      </c>
      <c r="K1744">
        <f>IF('Tree Inventory'!C1744="","",'Tree Inventory'!I1744)</f>
      </c>
      <c r="L1744">
        <f>IF('Tree Inventory'!C1744="","",'Tree Inventory'!A1744)</f>
      </c>
    </row>
    <row r="1745" spans="1:12" x14ac:dyDescent="0.25">
      <c r="A1745">
        <f>IF('Tree Inventory'!C1745="","",'Tree Inventory'!C1745)</f>
      </c>
      <c r="B1745">
        <f>IF('Tree Inventory'!C1745="","","Fruit Trees")</f>
      </c>
      <c r="C1745">
        <f>IF('Tree Inventory'!C1745="","",'Tree Inventory'!B1745)</f>
      </c>
      <c r="D1745">
        <f>IF('Tree Inventory'!C1745="","",'Tree Inventory'!E1745)</f>
      </c>
      <c r="E1745">
        <f>IF('Tree Inventory'!C1745="","",'Tree Inventory'!F1745)</f>
      </c>
      <c r="F1745">
        <f>IF('Tree Inventory'!C1745="","",'Tree Inventory'!G1745)</f>
      </c>
      <c r="G1745">
        <f>IF('Tree Inventory'!C1745="","",IF('Tree Inventory'!H1745="","",TEXT('Tree Inventory'!H1745,"yyyy-mm-dd")))</f>
      </c>
      <c r="H1745">
        <f>IF('Tree Inventory'!C1745="","",IF('Tree Inventory'!J1745="Active","active","needs-review"))</f>
      </c>
      <c r="I1745">
        <f>IF('Tree Inventory'!C1745="","",'Tree Inventory'!L1745)</f>
      </c>
      <c r="J1745">
        <f>IF('Tree Inventory'!C1745="","",'Tree Inventory'!D1745)</f>
      </c>
      <c r="K1745">
        <f>IF('Tree Inventory'!C1745="","",'Tree Inventory'!I1745)</f>
      </c>
      <c r="L1745">
        <f>IF('Tree Inventory'!C1745="","",'Tree Inventory'!A1745)</f>
      </c>
    </row>
    <row r="1746" spans="1:12" x14ac:dyDescent="0.25">
      <c r="A1746">
        <f>IF('Tree Inventory'!C1746="","",'Tree Inventory'!C1746)</f>
      </c>
      <c r="B1746">
        <f>IF('Tree Inventory'!C1746="","","Fruit Trees")</f>
      </c>
      <c r="C1746">
        <f>IF('Tree Inventory'!C1746="","",'Tree Inventory'!B1746)</f>
      </c>
      <c r="D1746">
        <f>IF('Tree Inventory'!C1746="","",'Tree Inventory'!E1746)</f>
      </c>
      <c r="E1746">
        <f>IF('Tree Inventory'!C1746="","",'Tree Inventory'!F1746)</f>
      </c>
      <c r="F1746">
        <f>IF('Tree Inventory'!C1746="","",'Tree Inventory'!G1746)</f>
      </c>
      <c r="G1746">
        <f>IF('Tree Inventory'!C1746="","",IF('Tree Inventory'!H1746="","",TEXT('Tree Inventory'!H1746,"yyyy-mm-dd")))</f>
      </c>
      <c r="H1746">
        <f>IF('Tree Inventory'!C1746="","",IF('Tree Inventory'!J1746="Active","active","needs-review"))</f>
      </c>
      <c r="I1746">
        <f>IF('Tree Inventory'!C1746="","",'Tree Inventory'!L1746)</f>
      </c>
      <c r="J1746">
        <f>IF('Tree Inventory'!C1746="","",'Tree Inventory'!D1746)</f>
      </c>
      <c r="K1746">
        <f>IF('Tree Inventory'!C1746="","",'Tree Inventory'!I1746)</f>
      </c>
      <c r="L1746">
        <f>IF('Tree Inventory'!C1746="","",'Tree Inventory'!A1746)</f>
      </c>
    </row>
    <row r="1747" spans="1:12" x14ac:dyDescent="0.25">
      <c r="A1747">
        <f>IF('Tree Inventory'!C1747="","",'Tree Inventory'!C1747)</f>
      </c>
      <c r="B1747">
        <f>IF('Tree Inventory'!C1747="","","Fruit Trees")</f>
      </c>
      <c r="C1747">
        <f>IF('Tree Inventory'!C1747="","",'Tree Inventory'!B1747)</f>
      </c>
      <c r="D1747">
        <f>IF('Tree Inventory'!C1747="","",'Tree Inventory'!E1747)</f>
      </c>
      <c r="E1747">
        <f>IF('Tree Inventory'!C1747="","",'Tree Inventory'!F1747)</f>
      </c>
      <c r="F1747">
        <f>IF('Tree Inventory'!C1747="","",'Tree Inventory'!G1747)</f>
      </c>
      <c r="G1747">
        <f>IF('Tree Inventory'!C1747="","",IF('Tree Inventory'!H1747="","",TEXT('Tree Inventory'!H1747,"yyyy-mm-dd")))</f>
      </c>
      <c r="H1747">
        <f>IF('Tree Inventory'!C1747="","",IF('Tree Inventory'!J1747="Active","active","needs-review"))</f>
      </c>
      <c r="I1747">
        <f>IF('Tree Inventory'!C1747="","",'Tree Inventory'!L1747)</f>
      </c>
      <c r="J1747">
        <f>IF('Tree Inventory'!C1747="","",'Tree Inventory'!D1747)</f>
      </c>
      <c r="K1747">
        <f>IF('Tree Inventory'!C1747="","",'Tree Inventory'!I1747)</f>
      </c>
      <c r="L1747">
        <f>IF('Tree Inventory'!C1747="","",'Tree Inventory'!A1747)</f>
      </c>
    </row>
    <row r="1748" spans="1:12" x14ac:dyDescent="0.25">
      <c r="A1748">
        <f>IF('Tree Inventory'!C1748="","",'Tree Inventory'!C1748)</f>
      </c>
      <c r="B1748">
        <f>IF('Tree Inventory'!C1748="","","Fruit Trees")</f>
      </c>
      <c r="C1748">
        <f>IF('Tree Inventory'!C1748="","",'Tree Inventory'!B1748)</f>
      </c>
      <c r="D1748">
        <f>IF('Tree Inventory'!C1748="","",'Tree Inventory'!E1748)</f>
      </c>
      <c r="E1748">
        <f>IF('Tree Inventory'!C1748="","",'Tree Inventory'!F1748)</f>
      </c>
      <c r="F1748">
        <f>IF('Tree Inventory'!C1748="","",'Tree Inventory'!G1748)</f>
      </c>
      <c r="G1748">
        <f>IF('Tree Inventory'!C1748="","",IF('Tree Inventory'!H1748="","",TEXT('Tree Inventory'!H1748,"yyyy-mm-dd")))</f>
      </c>
      <c r="H1748">
        <f>IF('Tree Inventory'!C1748="","",IF('Tree Inventory'!J1748="Active","active","needs-review"))</f>
      </c>
      <c r="I1748">
        <f>IF('Tree Inventory'!C1748="","",'Tree Inventory'!L1748)</f>
      </c>
      <c r="J1748">
        <f>IF('Tree Inventory'!C1748="","",'Tree Inventory'!D1748)</f>
      </c>
      <c r="K1748">
        <f>IF('Tree Inventory'!C1748="","",'Tree Inventory'!I1748)</f>
      </c>
      <c r="L1748">
        <f>IF('Tree Inventory'!C1748="","",'Tree Inventory'!A1748)</f>
      </c>
    </row>
    <row r="1749" spans="1:12" x14ac:dyDescent="0.25">
      <c r="A1749">
        <f>IF('Tree Inventory'!C1749="","",'Tree Inventory'!C1749)</f>
      </c>
      <c r="B1749">
        <f>IF('Tree Inventory'!C1749="","","Fruit Trees")</f>
      </c>
      <c r="C1749">
        <f>IF('Tree Inventory'!C1749="","",'Tree Inventory'!B1749)</f>
      </c>
      <c r="D1749">
        <f>IF('Tree Inventory'!C1749="","",'Tree Inventory'!E1749)</f>
      </c>
      <c r="E1749">
        <f>IF('Tree Inventory'!C1749="","",'Tree Inventory'!F1749)</f>
      </c>
      <c r="F1749">
        <f>IF('Tree Inventory'!C1749="","",'Tree Inventory'!G1749)</f>
      </c>
      <c r="G1749">
        <f>IF('Tree Inventory'!C1749="","",IF('Tree Inventory'!H1749="","",TEXT('Tree Inventory'!H1749,"yyyy-mm-dd")))</f>
      </c>
      <c r="H1749">
        <f>IF('Tree Inventory'!C1749="","",IF('Tree Inventory'!J1749="Active","active","needs-review"))</f>
      </c>
      <c r="I1749">
        <f>IF('Tree Inventory'!C1749="","",'Tree Inventory'!L1749)</f>
      </c>
      <c r="J1749">
        <f>IF('Tree Inventory'!C1749="","",'Tree Inventory'!D1749)</f>
      </c>
      <c r="K1749">
        <f>IF('Tree Inventory'!C1749="","",'Tree Inventory'!I1749)</f>
      </c>
      <c r="L1749">
        <f>IF('Tree Inventory'!C1749="","",'Tree Inventory'!A1749)</f>
      </c>
    </row>
    <row r="1750" spans="1:12" x14ac:dyDescent="0.25">
      <c r="A1750">
        <f>IF('Tree Inventory'!C1750="","",'Tree Inventory'!C1750)</f>
      </c>
      <c r="B1750">
        <f>IF('Tree Inventory'!C1750="","","Fruit Trees")</f>
      </c>
      <c r="C1750">
        <f>IF('Tree Inventory'!C1750="","",'Tree Inventory'!B1750)</f>
      </c>
      <c r="D1750">
        <f>IF('Tree Inventory'!C1750="","",'Tree Inventory'!E1750)</f>
      </c>
      <c r="E1750">
        <f>IF('Tree Inventory'!C1750="","",'Tree Inventory'!F1750)</f>
      </c>
      <c r="F1750">
        <f>IF('Tree Inventory'!C1750="","",'Tree Inventory'!G1750)</f>
      </c>
      <c r="G1750">
        <f>IF('Tree Inventory'!C1750="","",IF('Tree Inventory'!H1750="","",TEXT('Tree Inventory'!H1750,"yyyy-mm-dd")))</f>
      </c>
      <c r="H1750">
        <f>IF('Tree Inventory'!C1750="","",IF('Tree Inventory'!J1750="Active","active","needs-review"))</f>
      </c>
      <c r="I1750">
        <f>IF('Tree Inventory'!C1750="","",'Tree Inventory'!L1750)</f>
      </c>
      <c r="J1750">
        <f>IF('Tree Inventory'!C1750="","",'Tree Inventory'!D1750)</f>
      </c>
      <c r="K1750">
        <f>IF('Tree Inventory'!C1750="","",'Tree Inventory'!I1750)</f>
      </c>
      <c r="L1750">
        <f>IF('Tree Inventory'!C1750="","",'Tree Inventory'!A1750)</f>
      </c>
    </row>
    <row r="1751" spans="1:12" x14ac:dyDescent="0.25">
      <c r="A1751">
        <f>IF('Tree Inventory'!C1751="","",'Tree Inventory'!C1751)</f>
      </c>
      <c r="B1751">
        <f>IF('Tree Inventory'!C1751="","","Fruit Trees")</f>
      </c>
      <c r="C1751">
        <f>IF('Tree Inventory'!C1751="","",'Tree Inventory'!B1751)</f>
      </c>
      <c r="D1751">
        <f>IF('Tree Inventory'!C1751="","",'Tree Inventory'!E1751)</f>
      </c>
      <c r="E1751">
        <f>IF('Tree Inventory'!C1751="","",'Tree Inventory'!F1751)</f>
      </c>
      <c r="F1751">
        <f>IF('Tree Inventory'!C1751="","",'Tree Inventory'!G1751)</f>
      </c>
      <c r="G1751">
        <f>IF('Tree Inventory'!C1751="","",IF('Tree Inventory'!H1751="","",TEXT('Tree Inventory'!H1751,"yyyy-mm-dd")))</f>
      </c>
      <c r="H1751">
        <f>IF('Tree Inventory'!C1751="","",IF('Tree Inventory'!J1751="Active","active","needs-review"))</f>
      </c>
      <c r="I1751">
        <f>IF('Tree Inventory'!C1751="","",'Tree Inventory'!L1751)</f>
      </c>
      <c r="J1751">
        <f>IF('Tree Inventory'!C1751="","",'Tree Inventory'!D1751)</f>
      </c>
      <c r="K1751">
        <f>IF('Tree Inventory'!C1751="","",'Tree Inventory'!I1751)</f>
      </c>
      <c r="L1751">
        <f>IF('Tree Inventory'!C1751="","",'Tree Inventory'!A1751)</f>
      </c>
    </row>
    <row r="1752" spans="1:12" x14ac:dyDescent="0.25">
      <c r="A1752">
        <f>IF('Tree Inventory'!C1752="","",'Tree Inventory'!C1752)</f>
      </c>
      <c r="B1752">
        <f>IF('Tree Inventory'!C1752="","","Fruit Trees")</f>
      </c>
      <c r="C1752">
        <f>IF('Tree Inventory'!C1752="","",'Tree Inventory'!B1752)</f>
      </c>
      <c r="D1752">
        <f>IF('Tree Inventory'!C1752="","",'Tree Inventory'!E1752)</f>
      </c>
      <c r="E1752">
        <f>IF('Tree Inventory'!C1752="","",'Tree Inventory'!F1752)</f>
      </c>
      <c r="F1752">
        <f>IF('Tree Inventory'!C1752="","",'Tree Inventory'!G1752)</f>
      </c>
      <c r="G1752">
        <f>IF('Tree Inventory'!C1752="","",IF('Tree Inventory'!H1752="","",TEXT('Tree Inventory'!H1752,"yyyy-mm-dd")))</f>
      </c>
      <c r="H1752">
        <f>IF('Tree Inventory'!C1752="","",IF('Tree Inventory'!J1752="Active","active","needs-review"))</f>
      </c>
      <c r="I1752">
        <f>IF('Tree Inventory'!C1752="","",'Tree Inventory'!L1752)</f>
      </c>
      <c r="J1752">
        <f>IF('Tree Inventory'!C1752="","",'Tree Inventory'!D1752)</f>
      </c>
      <c r="K1752">
        <f>IF('Tree Inventory'!C1752="","",'Tree Inventory'!I1752)</f>
      </c>
      <c r="L1752">
        <f>IF('Tree Inventory'!C1752="","",'Tree Inventory'!A1752)</f>
      </c>
    </row>
    <row r="1753" spans="1:12" x14ac:dyDescent="0.25">
      <c r="A1753">
        <f>IF('Tree Inventory'!C1753="","",'Tree Inventory'!C1753)</f>
      </c>
      <c r="B1753">
        <f>IF('Tree Inventory'!C1753="","","Fruit Trees")</f>
      </c>
      <c r="C1753">
        <f>IF('Tree Inventory'!C1753="","",'Tree Inventory'!B1753)</f>
      </c>
      <c r="D1753">
        <f>IF('Tree Inventory'!C1753="","",'Tree Inventory'!E1753)</f>
      </c>
      <c r="E1753">
        <f>IF('Tree Inventory'!C1753="","",'Tree Inventory'!F1753)</f>
      </c>
      <c r="F1753">
        <f>IF('Tree Inventory'!C1753="","",'Tree Inventory'!G1753)</f>
      </c>
      <c r="G1753">
        <f>IF('Tree Inventory'!C1753="","",IF('Tree Inventory'!H1753="","",TEXT('Tree Inventory'!H1753,"yyyy-mm-dd")))</f>
      </c>
      <c r="H1753">
        <f>IF('Tree Inventory'!C1753="","",IF('Tree Inventory'!J1753="Active","active","needs-review"))</f>
      </c>
      <c r="I1753">
        <f>IF('Tree Inventory'!C1753="","",'Tree Inventory'!L1753)</f>
      </c>
      <c r="J1753">
        <f>IF('Tree Inventory'!C1753="","",'Tree Inventory'!D1753)</f>
      </c>
      <c r="K1753">
        <f>IF('Tree Inventory'!C1753="","",'Tree Inventory'!I1753)</f>
      </c>
      <c r="L1753">
        <f>IF('Tree Inventory'!C1753="","",'Tree Inventory'!A1753)</f>
      </c>
    </row>
    <row r="1754" spans="1:12" x14ac:dyDescent="0.25">
      <c r="A1754">
        <f>IF('Tree Inventory'!C1754="","",'Tree Inventory'!C1754)</f>
      </c>
      <c r="B1754">
        <f>IF('Tree Inventory'!C1754="","","Fruit Trees")</f>
      </c>
      <c r="C1754">
        <f>IF('Tree Inventory'!C1754="","",'Tree Inventory'!B1754)</f>
      </c>
      <c r="D1754">
        <f>IF('Tree Inventory'!C1754="","",'Tree Inventory'!E1754)</f>
      </c>
      <c r="E1754">
        <f>IF('Tree Inventory'!C1754="","",'Tree Inventory'!F1754)</f>
      </c>
      <c r="F1754">
        <f>IF('Tree Inventory'!C1754="","",'Tree Inventory'!G1754)</f>
      </c>
      <c r="G1754">
        <f>IF('Tree Inventory'!C1754="","",IF('Tree Inventory'!H1754="","",TEXT('Tree Inventory'!H1754,"yyyy-mm-dd")))</f>
      </c>
      <c r="H1754">
        <f>IF('Tree Inventory'!C1754="","",IF('Tree Inventory'!J1754="Active","active","needs-review"))</f>
      </c>
      <c r="I1754">
        <f>IF('Tree Inventory'!C1754="","",'Tree Inventory'!L1754)</f>
      </c>
      <c r="J1754">
        <f>IF('Tree Inventory'!C1754="","",'Tree Inventory'!D1754)</f>
      </c>
      <c r="K1754">
        <f>IF('Tree Inventory'!C1754="","",'Tree Inventory'!I1754)</f>
      </c>
      <c r="L1754">
        <f>IF('Tree Inventory'!C1754="","",'Tree Inventory'!A1754)</f>
      </c>
    </row>
    <row r="1755" spans="1:12" x14ac:dyDescent="0.25">
      <c r="A1755">
        <f>IF('Tree Inventory'!C1755="","",'Tree Inventory'!C1755)</f>
      </c>
      <c r="B1755">
        <f>IF('Tree Inventory'!C1755="","","Fruit Trees")</f>
      </c>
      <c r="C1755">
        <f>IF('Tree Inventory'!C1755="","",'Tree Inventory'!B1755)</f>
      </c>
      <c r="D1755">
        <f>IF('Tree Inventory'!C1755="","",'Tree Inventory'!E1755)</f>
      </c>
      <c r="E1755">
        <f>IF('Tree Inventory'!C1755="","",'Tree Inventory'!F1755)</f>
      </c>
      <c r="F1755">
        <f>IF('Tree Inventory'!C1755="","",'Tree Inventory'!G1755)</f>
      </c>
      <c r="G1755">
        <f>IF('Tree Inventory'!C1755="","",IF('Tree Inventory'!H1755="","",TEXT('Tree Inventory'!H1755,"yyyy-mm-dd")))</f>
      </c>
      <c r="H1755">
        <f>IF('Tree Inventory'!C1755="","",IF('Tree Inventory'!J1755="Active","active","needs-review"))</f>
      </c>
      <c r="I1755">
        <f>IF('Tree Inventory'!C1755="","",'Tree Inventory'!L1755)</f>
      </c>
      <c r="J1755">
        <f>IF('Tree Inventory'!C1755="","",'Tree Inventory'!D1755)</f>
      </c>
      <c r="K1755">
        <f>IF('Tree Inventory'!C1755="","",'Tree Inventory'!I1755)</f>
      </c>
      <c r="L1755">
        <f>IF('Tree Inventory'!C1755="","",'Tree Inventory'!A1755)</f>
      </c>
    </row>
    <row r="1756" spans="1:12" x14ac:dyDescent="0.25">
      <c r="A1756">
        <f>IF('Tree Inventory'!C1756="","",'Tree Inventory'!C1756)</f>
      </c>
      <c r="B1756">
        <f>IF('Tree Inventory'!C1756="","","Fruit Trees")</f>
      </c>
      <c r="C1756">
        <f>IF('Tree Inventory'!C1756="","",'Tree Inventory'!B1756)</f>
      </c>
      <c r="D1756">
        <f>IF('Tree Inventory'!C1756="","",'Tree Inventory'!E1756)</f>
      </c>
      <c r="E1756">
        <f>IF('Tree Inventory'!C1756="","",'Tree Inventory'!F1756)</f>
      </c>
      <c r="F1756">
        <f>IF('Tree Inventory'!C1756="","",'Tree Inventory'!G1756)</f>
      </c>
      <c r="G1756">
        <f>IF('Tree Inventory'!C1756="","",IF('Tree Inventory'!H1756="","",TEXT('Tree Inventory'!H1756,"yyyy-mm-dd")))</f>
      </c>
      <c r="H1756">
        <f>IF('Tree Inventory'!C1756="","",IF('Tree Inventory'!J1756="Active","active","needs-review"))</f>
      </c>
      <c r="I1756">
        <f>IF('Tree Inventory'!C1756="","",'Tree Inventory'!L1756)</f>
      </c>
      <c r="J1756">
        <f>IF('Tree Inventory'!C1756="","",'Tree Inventory'!D1756)</f>
      </c>
      <c r="K1756">
        <f>IF('Tree Inventory'!C1756="","",'Tree Inventory'!I1756)</f>
      </c>
      <c r="L1756">
        <f>IF('Tree Inventory'!C1756="","",'Tree Inventory'!A1756)</f>
      </c>
    </row>
    <row r="1757" spans="1:12" x14ac:dyDescent="0.25">
      <c r="A1757">
        <f>IF('Tree Inventory'!C1757="","",'Tree Inventory'!C1757)</f>
      </c>
      <c r="B1757">
        <f>IF('Tree Inventory'!C1757="","","Fruit Trees")</f>
      </c>
      <c r="C1757">
        <f>IF('Tree Inventory'!C1757="","",'Tree Inventory'!B1757)</f>
      </c>
      <c r="D1757">
        <f>IF('Tree Inventory'!C1757="","",'Tree Inventory'!E1757)</f>
      </c>
      <c r="E1757">
        <f>IF('Tree Inventory'!C1757="","",'Tree Inventory'!F1757)</f>
      </c>
      <c r="F1757">
        <f>IF('Tree Inventory'!C1757="","",'Tree Inventory'!G1757)</f>
      </c>
      <c r="G1757">
        <f>IF('Tree Inventory'!C1757="","",IF('Tree Inventory'!H1757="","",TEXT('Tree Inventory'!H1757,"yyyy-mm-dd")))</f>
      </c>
      <c r="H1757">
        <f>IF('Tree Inventory'!C1757="","",IF('Tree Inventory'!J1757="Active","active","needs-review"))</f>
      </c>
      <c r="I1757">
        <f>IF('Tree Inventory'!C1757="","",'Tree Inventory'!L1757)</f>
      </c>
      <c r="J1757">
        <f>IF('Tree Inventory'!C1757="","",'Tree Inventory'!D1757)</f>
      </c>
      <c r="K1757">
        <f>IF('Tree Inventory'!C1757="","",'Tree Inventory'!I1757)</f>
      </c>
      <c r="L1757">
        <f>IF('Tree Inventory'!C1757="","",'Tree Inventory'!A1757)</f>
      </c>
    </row>
    <row r="1758" spans="1:12" x14ac:dyDescent="0.25">
      <c r="A1758">
        <f>IF('Tree Inventory'!C1758="","",'Tree Inventory'!C1758)</f>
      </c>
      <c r="B1758">
        <f>IF('Tree Inventory'!C1758="","","Fruit Trees")</f>
      </c>
      <c r="C1758">
        <f>IF('Tree Inventory'!C1758="","",'Tree Inventory'!B1758)</f>
      </c>
      <c r="D1758">
        <f>IF('Tree Inventory'!C1758="","",'Tree Inventory'!E1758)</f>
      </c>
      <c r="E1758">
        <f>IF('Tree Inventory'!C1758="","",'Tree Inventory'!F1758)</f>
      </c>
      <c r="F1758">
        <f>IF('Tree Inventory'!C1758="","",'Tree Inventory'!G1758)</f>
      </c>
      <c r="G1758">
        <f>IF('Tree Inventory'!C1758="","",IF('Tree Inventory'!H1758="","",TEXT('Tree Inventory'!H1758,"yyyy-mm-dd")))</f>
      </c>
      <c r="H1758">
        <f>IF('Tree Inventory'!C1758="","",IF('Tree Inventory'!J1758="Active","active","needs-review"))</f>
      </c>
      <c r="I1758">
        <f>IF('Tree Inventory'!C1758="","",'Tree Inventory'!L1758)</f>
      </c>
      <c r="J1758">
        <f>IF('Tree Inventory'!C1758="","",'Tree Inventory'!D1758)</f>
      </c>
      <c r="K1758">
        <f>IF('Tree Inventory'!C1758="","",'Tree Inventory'!I1758)</f>
      </c>
      <c r="L1758">
        <f>IF('Tree Inventory'!C1758="","",'Tree Inventory'!A1758)</f>
      </c>
    </row>
    <row r="1759" spans="1:12" x14ac:dyDescent="0.25">
      <c r="A1759">
        <f>IF('Tree Inventory'!C1759="","",'Tree Inventory'!C1759)</f>
      </c>
      <c r="B1759">
        <f>IF('Tree Inventory'!C1759="","","Fruit Trees")</f>
      </c>
      <c r="C1759">
        <f>IF('Tree Inventory'!C1759="","",'Tree Inventory'!B1759)</f>
      </c>
      <c r="D1759">
        <f>IF('Tree Inventory'!C1759="","",'Tree Inventory'!E1759)</f>
      </c>
      <c r="E1759">
        <f>IF('Tree Inventory'!C1759="","",'Tree Inventory'!F1759)</f>
      </c>
      <c r="F1759">
        <f>IF('Tree Inventory'!C1759="","",'Tree Inventory'!G1759)</f>
      </c>
      <c r="G1759">
        <f>IF('Tree Inventory'!C1759="","",IF('Tree Inventory'!H1759="","",TEXT('Tree Inventory'!H1759,"yyyy-mm-dd")))</f>
      </c>
      <c r="H1759">
        <f>IF('Tree Inventory'!C1759="","",IF('Tree Inventory'!J1759="Active","active","needs-review"))</f>
      </c>
      <c r="I1759">
        <f>IF('Tree Inventory'!C1759="","",'Tree Inventory'!L1759)</f>
      </c>
      <c r="J1759">
        <f>IF('Tree Inventory'!C1759="","",'Tree Inventory'!D1759)</f>
      </c>
      <c r="K1759">
        <f>IF('Tree Inventory'!C1759="","",'Tree Inventory'!I1759)</f>
      </c>
      <c r="L1759">
        <f>IF('Tree Inventory'!C1759="","",'Tree Inventory'!A1759)</f>
      </c>
    </row>
    <row r="1760" spans="1:12" x14ac:dyDescent="0.25">
      <c r="A1760">
        <f>IF('Tree Inventory'!C1760="","",'Tree Inventory'!C1760)</f>
      </c>
      <c r="B1760">
        <f>IF('Tree Inventory'!C1760="","","Fruit Trees")</f>
      </c>
      <c r="C1760">
        <f>IF('Tree Inventory'!C1760="","",'Tree Inventory'!B1760)</f>
      </c>
      <c r="D1760">
        <f>IF('Tree Inventory'!C1760="","",'Tree Inventory'!E1760)</f>
      </c>
      <c r="E1760">
        <f>IF('Tree Inventory'!C1760="","",'Tree Inventory'!F1760)</f>
      </c>
      <c r="F1760">
        <f>IF('Tree Inventory'!C1760="","",'Tree Inventory'!G1760)</f>
      </c>
      <c r="G1760">
        <f>IF('Tree Inventory'!C1760="","",IF('Tree Inventory'!H1760="","",TEXT('Tree Inventory'!H1760,"yyyy-mm-dd")))</f>
      </c>
      <c r="H1760">
        <f>IF('Tree Inventory'!C1760="","",IF('Tree Inventory'!J1760="Active","active","needs-review"))</f>
      </c>
      <c r="I1760">
        <f>IF('Tree Inventory'!C1760="","",'Tree Inventory'!L1760)</f>
      </c>
      <c r="J1760">
        <f>IF('Tree Inventory'!C1760="","",'Tree Inventory'!D1760)</f>
      </c>
      <c r="K1760">
        <f>IF('Tree Inventory'!C1760="","",'Tree Inventory'!I1760)</f>
      </c>
      <c r="L1760">
        <f>IF('Tree Inventory'!C1760="","",'Tree Inventory'!A1760)</f>
      </c>
    </row>
    <row r="1761" spans="1:12" x14ac:dyDescent="0.25">
      <c r="A1761">
        <f>IF('Tree Inventory'!C1761="","",'Tree Inventory'!C1761)</f>
      </c>
      <c r="B1761">
        <f>IF('Tree Inventory'!C1761="","","Fruit Trees")</f>
      </c>
      <c r="C1761">
        <f>IF('Tree Inventory'!C1761="","",'Tree Inventory'!B1761)</f>
      </c>
      <c r="D1761">
        <f>IF('Tree Inventory'!C1761="","",'Tree Inventory'!E1761)</f>
      </c>
      <c r="E1761">
        <f>IF('Tree Inventory'!C1761="","",'Tree Inventory'!F1761)</f>
      </c>
      <c r="F1761">
        <f>IF('Tree Inventory'!C1761="","",'Tree Inventory'!G1761)</f>
      </c>
      <c r="G1761">
        <f>IF('Tree Inventory'!C1761="","",IF('Tree Inventory'!H1761="","",TEXT('Tree Inventory'!H1761,"yyyy-mm-dd")))</f>
      </c>
      <c r="H1761">
        <f>IF('Tree Inventory'!C1761="","",IF('Tree Inventory'!J1761="Active","active","needs-review"))</f>
      </c>
      <c r="I1761">
        <f>IF('Tree Inventory'!C1761="","",'Tree Inventory'!L1761)</f>
      </c>
      <c r="J1761">
        <f>IF('Tree Inventory'!C1761="","",'Tree Inventory'!D1761)</f>
      </c>
      <c r="K1761">
        <f>IF('Tree Inventory'!C1761="","",'Tree Inventory'!I1761)</f>
      </c>
      <c r="L1761">
        <f>IF('Tree Inventory'!C1761="","",'Tree Inventory'!A1761)</f>
      </c>
    </row>
    <row r="1762" spans="1:12" x14ac:dyDescent="0.25">
      <c r="A1762">
        <f>IF('Tree Inventory'!C1762="","",'Tree Inventory'!C1762)</f>
      </c>
      <c r="B1762">
        <f>IF('Tree Inventory'!C1762="","","Fruit Trees")</f>
      </c>
      <c r="C1762">
        <f>IF('Tree Inventory'!C1762="","",'Tree Inventory'!B1762)</f>
      </c>
      <c r="D1762">
        <f>IF('Tree Inventory'!C1762="","",'Tree Inventory'!E1762)</f>
      </c>
      <c r="E1762">
        <f>IF('Tree Inventory'!C1762="","",'Tree Inventory'!F1762)</f>
      </c>
      <c r="F1762">
        <f>IF('Tree Inventory'!C1762="","",'Tree Inventory'!G1762)</f>
      </c>
      <c r="G1762">
        <f>IF('Tree Inventory'!C1762="","",IF('Tree Inventory'!H1762="","",TEXT('Tree Inventory'!H1762,"yyyy-mm-dd")))</f>
      </c>
      <c r="H1762">
        <f>IF('Tree Inventory'!C1762="","",IF('Tree Inventory'!J1762="Active","active","needs-review"))</f>
      </c>
      <c r="I1762">
        <f>IF('Tree Inventory'!C1762="","",'Tree Inventory'!L1762)</f>
      </c>
      <c r="J1762">
        <f>IF('Tree Inventory'!C1762="","",'Tree Inventory'!D1762)</f>
      </c>
      <c r="K1762">
        <f>IF('Tree Inventory'!C1762="","",'Tree Inventory'!I1762)</f>
      </c>
      <c r="L1762">
        <f>IF('Tree Inventory'!C1762="","",'Tree Inventory'!A1762)</f>
      </c>
    </row>
    <row r="1763" spans="1:12" x14ac:dyDescent="0.25">
      <c r="A1763">
        <f>IF('Tree Inventory'!C1763="","",'Tree Inventory'!C1763)</f>
      </c>
      <c r="B1763">
        <f>IF('Tree Inventory'!C1763="","","Fruit Trees")</f>
      </c>
      <c r="C1763">
        <f>IF('Tree Inventory'!C1763="","",'Tree Inventory'!B1763)</f>
      </c>
      <c r="D1763">
        <f>IF('Tree Inventory'!C1763="","",'Tree Inventory'!E1763)</f>
      </c>
      <c r="E1763">
        <f>IF('Tree Inventory'!C1763="","",'Tree Inventory'!F1763)</f>
      </c>
      <c r="F1763">
        <f>IF('Tree Inventory'!C1763="","",'Tree Inventory'!G1763)</f>
      </c>
      <c r="G1763">
        <f>IF('Tree Inventory'!C1763="","",IF('Tree Inventory'!H1763="","",TEXT('Tree Inventory'!H1763,"yyyy-mm-dd")))</f>
      </c>
      <c r="H1763">
        <f>IF('Tree Inventory'!C1763="","",IF('Tree Inventory'!J1763="Active","active","needs-review"))</f>
      </c>
      <c r="I1763">
        <f>IF('Tree Inventory'!C1763="","",'Tree Inventory'!L1763)</f>
      </c>
      <c r="J1763">
        <f>IF('Tree Inventory'!C1763="","",'Tree Inventory'!D1763)</f>
      </c>
      <c r="K1763">
        <f>IF('Tree Inventory'!C1763="","",'Tree Inventory'!I1763)</f>
      </c>
      <c r="L1763">
        <f>IF('Tree Inventory'!C1763="","",'Tree Inventory'!A1763)</f>
      </c>
    </row>
    <row r="1764" spans="1:12" x14ac:dyDescent="0.25">
      <c r="A1764">
        <f>IF('Tree Inventory'!C1764="","",'Tree Inventory'!C1764)</f>
      </c>
      <c r="B1764">
        <f>IF('Tree Inventory'!C1764="","","Fruit Trees")</f>
      </c>
      <c r="C1764">
        <f>IF('Tree Inventory'!C1764="","",'Tree Inventory'!B1764)</f>
      </c>
      <c r="D1764">
        <f>IF('Tree Inventory'!C1764="","",'Tree Inventory'!E1764)</f>
      </c>
      <c r="E1764">
        <f>IF('Tree Inventory'!C1764="","",'Tree Inventory'!F1764)</f>
      </c>
      <c r="F1764">
        <f>IF('Tree Inventory'!C1764="","",'Tree Inventory'!G1764)</f>
      </c>
      <c r="G1764">
        <f>IF('Tree Inventory'!C1764="","",IF('Tree Inventory'!H1764="","",TEXT('Tree Inventory'!H1764,"yyyy-mm-dd")))</f>
      </c>
      <c r="H1764">
        <f>IF('Tree Inventory'!C1764="","",IF('Tree Inventory'!J1764="Active","active","needs-review"))</f>
      </c>
      <c r="I1764">
        <f>IF('Tree Inventory'!C1764="","",'Tree Inventory'!L1764)</f>
      </c>
      <c r="J1764">
        <f>IF('Tree Inventory'!C1764="","",'Tree Inventory'!D1764)</f>
      </c>
      <c r="K1764">
        <f>IF('Tree Inventory'!C1764="","",'Tree Inventory'!I1764)</f>
      </c>
      <c r="L1764">
        <f>IF('Tree Inventory'!C1764="","",'Tree Inventory'!A1764)</f>
      </c>
    </row>
    <row r="1765" spans="1:12" x14ac:dyDescent="0.25">
      <c r="A1765">
        <f>IF('Tree Inventory'!C1765="","",'Tree Inventory'!C1765)</f>
      </c>
      <c r="B1765">
        <f>IF('Tree Inventory'!C1765="","","Fruit Trees")</f>
      </c>
      <c r="C1765">
        <f>IF('Tree Inventory'!C1765="","",'Tree Inventory'!B1765)</f>
      </c>
      <c r="D1765">
        <f>IF('Tree Inventory'!C1765="","",'Tree Inventory'!E1765)</f>
      </c>
      <c r="E1765">
        <f>IF('Tree Inventory'!C1765="","",'Tree Inventory'!F1765)</f>
      </c>
      <c r="F1765">
        <f>IF('Tree Inventory'!C1765="","",'Tree Inventory'!G1765)</f>
      </c>
      <c r="G1765">
        <f>IF('Tree Inventory'!C1765="","",IF('Tree Inventory'!H1765="","",TEXT('Tree Inventory'!H1765,"yyyy-mm-dd")))</f>
      </c>
      <c r="H1765">
        <f>IF('Tree Inventory'!C1765="","",IF('Tree Inventory'!J1765="Active","active","needs-review"))</f>
      </c>
      <c r="I1765">
        <f>IF('Tree Inventory'!C1765="","",'Tree Inventory'!L1765)</f>
      </c>
      <c r="J1765">
        <f>IF('Tree Inventory'!C1765="","",'Tree Inventory'!D1765)</f>
      </c>
      <c r="K1765">
        <f>IF('Tree Inventory'!C1765="","",'Tree Inventory'!I1765)</f>
      </c>
      <c r="L1765">
        <f>IF('Tree Inventory'!C1765="","",'Tree Inventory'!A1765)</f>
      </c>
    </row>
    <row r="1766" spans="1:12" x14ac:dyDescent="0.25">
      <c r="A1766">
        <f>IF('Tree Inventory'!C1766="","",'Tree Inventory'!C1766)</f>
      </c>
      <c r="B1766">
        <f>IF('Tree Inventory'!C1766="","","Fruit Trees")</f>
      </c>
      <c r="C1766">
        <f>IF('Tree Inventory'!C1766="","",'Tree Inventory'!B1766)</f>
      </c>
      <c r="D1766">
        <f>IF('Tree Inventory'!C1766="","",'Tree Inventory'!E1766)</f>
      </c>
      <c r="E1766">
        <f>IF('Tree Inventory'!C1766="","",'Tree Inventory'!F1766)</f>
      </c>
      <c r="F1766">
        <f>IF('Tree Inventory'!C1766="","",'Tree Inventory'!G1766)</f>
      </c>
      <c r="G1766">
        <f>IF('Tree Inventory'!C1766="","",IF('Tree Inventory'!H1766="","",TEXT('Tree Inventory'!H1766,"yyyy-mm-dd")))</f>
      </c>
      <c r="H1766">
        <f>IF('Tree Inventory'!C1766="","",IF('Tree Inventory'!J1766="Active","active","needs-review"))</f>
      </c>
      <c r="I1766">
        <f>IF('Tree Inventory'!C1766="","",'Tree Inventory'!L1766)</f>
      </c>
      <c r="J1766">
        <f>IF('Tree Inventory'!C1766="","",'Tree Inventory'!D1766)</f>
      </c>
      <c r="K1766">
        <f>IF('Tree Inventory'!C1766="","",'Tree Inventory'!I1766)</f>
      </c>
      <c r="L1766">
        <f>IF('Tree Inventory'!C1766="","",'Tree Inventory'!A1766)</f>
      </c>
    </row>
    <row r="1767" spans="1:12" x14ac:dyDescent="0.25">
      <c r="A1767">
        <f>IF('Tree Inventory'!C1767="","",'Tree Inventory'!C1767)</f>
      </c>
      <c r="B1767">
        <f>IF('Tree Inventory'!C1767="","","Fruit Trees")</f>
      </c>
      <c r="C1767">
        <f>IF('Tree Inventory'!C1767="","",'Tree Inventory'!B1767)</f>
      </c>
      <c r="D1767">
        <f>IF('Tree Inventory'!C1767="","",'Tree Inventory'!E1767)</f>
      </c>
      <c r="E1767">
        <f>IF('Tree Inventory'!C1767="","",'Tree Inventory'!F1767)</f>
      </c>
      <c r="F1767">
        <f>IF('Tree Inventory'!C1767="","",'Tree Inventory'!G1767)</f>
      </c>
      <c r="G1767">
        <f>IF('Tree Inventory'!C1767="","",IF('Tree Inventory'!H1767="","",TEXT('Tree Inventory'!H1767,"yyyy-mm-dd")))</f>
      </c>
      <c r="H1767">
        <f>IF('Tree Inventory'!C1767="","",IF('Tree Inventory'!J1767="Active","active","needs-review"))</f>
      </c>
      <c r="I1767">
        <f>IF('Tree Inventory'!C1767="","",'Tree Inventory'!L1767)</f>
      </c>
      <c r="J1767">
        <f>IF('Tree Inventory'!C1767="","",'Tree Inventory'!D1767)</f>
      </c>
      <c r="K1767">
        <f>IF('Tree Inventory'!C1767="","",'Tree Inventory'!I1767)</f>
      </c>
      <c r="L1767">
        <f>IF('Tree Inventory'!C1767="","",'Tree Inventory'!A1767)</f>
      </c>
    </row>
    <row r="1768" spans="1:12" x14ac:dyDescent="0.25">
      <c r="A1768">
        <f>IF('Tree Inventory'!C1768="","",'Tree Inventory'!C1768)</f>
      </c>
      <c r="B1768">
        <f>IF('Tree Inventory'!C1768="","","Fruit Trees")</f>
      </c>
      <c r="C1768">
        <f>IF('Tree Inventory'!C1768="","",'Tree Inventory'!B1768)</f>
      </c>
      <c r="D1768">
        <f>IF('Tree Inventory'!C1768="","",'Tree Inventory'!E1768)</f>
      </c>
      <c r="E1768">
        <f>IF('Tree Inventory'!C1768="","",'Tree Inventory'!F1768)</f>
      </c>
      <c r="F1768">
        <f>IF('Tree Inventory'!C1768="","",'Tree Inventory'!G1768)</f>
      </c>
      <c r="G1768">
        <f>IF('Tree Inventory'!C1768="","",IF('Tree Inventory'!H1768="","",TEXT('Tree Inventory'!H1768,"yyyy-mm-dd")))</f>
      </c>
      <c r="H1768">
        <f>IF('Tree Inventory'!C1768="","",IF('Tree Inventory'!J1768="Active","active","needs-review"))</f>
      </c>
      <c r="I1768">
        <f>IF('Tree Inventory'!C1768="","",'Tree Inventory'!L1768)</f>
      </c>
      <c r="J1768">
        <f>IF('Tree Inventory'!C1768="","",'Tree Inventory'!D1768)</f>
      </c>
      <c r="K1768">
        <f>IF('Tree Inventory'!C1768="","",'Tree Inventory'!I1768)</f>
      </c>
      <c r="L1768">
        <f>IF('Tree Inventory'!C1768="","",'Tree Inventory'!A1768)</f>
      </c>
    </row>
    <row r="1769" spans="1:12" x14ac:dyDescent="0.25">
      <c r="A1769">
        <f>IF('Tree Inventory'!C1769="","",'Tree Inventory'!C1769)</f>
      </c>
      <c r="B1769">
        <f>IF('Tree Inventory'!C1769="","","Fruit Trees")</f>
      </c>
      <c r="C1769">
        <f>IF('Tree Inventory'!C1769="","",'Tree Inventory'!B1769)</f>
      </c>
      <c r="D1769">
        <f>IF('Tree Inventory'!C1769="","",'Tree Inventory'!E1769)</f>
      </c>
      <c r="E1769">
        <f>IF('Tree Inventory'!C1769="","",'Tree Inventory'!F1769)</f>
      </c>
      <c r="F1769">
        <f>IF('Tree Inventory'!C1769="","",'Tree Inventory'!G1769)</f>
      </c>
      <c r="G1769">
        <f>IF('Tree Inventory'!C1769="","",IF('Tree Inventory'!H1769="","",TEXT('Tree Inventory'!H1769,"yyyy-mm-dd")))</f>
      </c>
      <c r="H1769">
        <f>IF('Tree Inventory'!C1769="","",IF('Tree Inventory'!J1769="Active","active","needs-review"))</f>
      </c>
      <c r="I1769">
        <f>IF('Tree Inventory'!C1769="","",'Tree Inventory'!L1769)</f>
      </c>
      <c r="J1769">
        <f>IF('Tree Inventory'!C1769="","",'Tree Inventory'!D1769)</f>
      </c>
      <c r="K1769">
        <f>IF('Tree Inventory'!C1769="","",'Tree Inventory'!I1769)</f>
      </c>
      <c r="L1769">
        <f>IF('Tree Inventory'!C1769="","",'Tree Inventory'!A1769)</f>
      </c>
    </row>
    <row r="1770" spans="1:12" x14ac:dyDescent="0.25">
      <c r="A1770">
        <f>IF('Tree Inventory'!C1770="","",'Tree Inventory'!C1770)</f>
      </c>
      <c r="B1770">
        <f>IF('Tree Inventory'!C1770="","","Fruit Trees")</f>
      </c>
      <c r="C1770">
        <f>IF('Tree Inventory'!C1770="","",'Tree Inventory'!B1770)</f>
      </c>
      <c r="D1770">
        <f>IF('Tree Inventory'!C1770="","",'Tree Inventory'!E1770)</f>
      </c>
      <c r="E1770">
        <f>IF('Tree Inventory'!C1770="","",'Tree Inventory'!F1770)</f>
      </c>
      <c r="F1770">
        <f>IF('Tree Inventory'!C1770="","",'Tree Inventory'!G1770)</f>
      </c>
      <c r="G1770">
        <f>IF('Tree Inventory'!C1770="","",IF('Tree Inventory'!H1770="","",TEXT('Tree Inventory'!H1770,"yyyy-mm-dd")))</f>
      </c>
      <c r="H1770">
        <f>IF('Tree Inventory'!C1770="","",IF('Tree Inventory'!J1770="Active","active","needs-review"))</f>
      </c>
      <c r="I1770">
        <f>IF('Tree Inventory'!C1770="","",'Tree Inventory'!L1770)</f>
      </c>
      <c r="J1770">
        <f>IF('Tree Inventory'!C1770="","",'Tree Inventory'!D1770)</f>
      </c>
      <c r="K1770">
        <f>IF('Tree Inventory'!C1770="","",'Tree Inventory'!I1770)</f>
      </c>
      <c r="L1770">
        <f>IF('Tree Inventory'!C1770="","",'Tree Inventory'!A1770)</f>
      </c>
    </row>
    <row r="1771" spans="1:12" x14ac:dyDescent="0.25">
      <c r="A1771">
        <f>IF('Tree Inventory'!C1771="","",'Tree Inventory'!C1771)</f>
      </c>
      <c r="B1771">
        <f>IF('Tree Inventory'!C1771="","","Fruit Trees")</f>
      </c>
      <c r="C1771">
        <f>IF('Tree Inventory'!C1771="","",'Tree Inventory'!B1771)</f>
      </c>
      <c r="D1771">
        <f>IF('Tree Inventory'!C1771="","",'Tree Inventory'!E1771)</f>
      </c>
      <c r="E1771">
        <f>IF('Tree Inventory'!C1771="","",'Tree Inventory'!F1771)</f>
      </c>
      <c r="F1771">
        <f>IF('Tree Inventory'!C1771="","",'Tree Inventory'!G1771)</f>
      </c>
      <c r="G1771">
        <f>IF('Tree Inventory'!C1771="","",IF('Tree Inventory'!H1771="","",TEXT('Tree Inventory'!H1771,"yyyy-mm-dd")))</f>
      </c>
      <c r="H1771">
        <f>IF('Tree Inventory'!C1771="","",IF('Tree Inventory'!J1771="Active","active","needs-review"))</f>
      </c>
      <c r="I1771">
        <f>IF('Tree Inventory'!C1771="","",'Tree Inventory'!L1771)</f>
      </c>
      <c r="J1771">
        <f>IF('Tree Inventory'!C1771="","",'Tree Inventory'!D1771)</f>
      </c>
      <c r="K1771">
        <f>IF('Tree Inventory'!C1771="","",'Tree Inventory'!I1771)</f>
      </c>
      <c r="L1771">
        <f>IF('Tree Inventory'!C1771="","",'Tree Inventory'!A1771)</f>
      </c>
    </row>
    <row r="1772" spans="1:12" x14ac:dyDescent="0.25">
      <c r="A1772">
        <f>IF('Tree Inventory'!C1772="","",'Tree Inventory'!C1772)</f>
      </c>
      <c r="B1772">
        <f>IF('Tree Inventory'!C1772="","","Fruit Trees")</f>
      </c>
      <c r="C1772">
        <f>IF('Tree Inventory'!C1772="","",'Tree Inventory'!B1772)</f>
      </c>
      <c r="D1772">
        <f>IF('Tree Inventory'!C1772="","",'Tree Inventory'!E1772)</f>
      </c>
      <c r="E1772">
        <f>IF('Tree Inventory'!C1772="","",'Tree Inventory'!F1772)</f>
      </c>
      <c r="F1772">
        <f>IF('Tree Inventory'!C1772="","",'Tree Inventory'!G1772)</f>
      </c>
      <c r="G1772">
        <f>IF('Tree Inventory'!C1772="","",IF('Tree Inventory'!H1772="","",TEXT('Tree Inventory'!H1772,"yyyy-mm-dd")))</f>
      </c>
      <c r="H1772">
        <f>IF('Tree Inventory'!C1772="","",IF('Tree Inventory'!J1772="Active","active","needs-review"))</f>
      </c>
      <c r="I1772">
        <f>IF('Tree Inventory'!C1772="","",'Tree Inventory'!L1772)</f>
      </c>
      <c r="J1772">
        <f>IF('Tree Inventory'!C1772="","",'Tree Inventory'!D1772)</f>
      </c>
      <c r="K1772">
        <f>IF('Tree Inventory'!C1772="","",'Tree Inventory'!I1772)</f>
      </c>
      <c r="L1772">
        <f>IF('Tree Inventory'!C1772="","",'Tree Inventory'!A1772)</f>
      </c>
    </row>
    <row r="1773" spans="1:12" x14ac:dyDescent="0.25">
      <c r="A1773">
        <f>IF('Tree Inventory'!C1773="","",'Tree Inventory'!C1773)</f>
      </c>
      <c r="B1773">
        <f>IF('Tree Inventory'!C1773="","","Fruit Trees")</f>
      </c>
      <c r="C1773">
        <f>IF('Tree Inventory'!C1773="","",'Tree Inventory'!B1773)</f>
      </c>
      <c r="D1773">
        <f>IF('Tree Inventory'!C1773="","",'Tree Inventory'!E1773)</f>
      </c>
      <c r="E1773">
        <f>IF('Tree Inventory'!C1773="","",'Tree Inventory'!F1773)</f>
      </c>
      <c r="F1773">
        <f>IF('Tree Inventory'!C1773="","",'Tree Inventory'!G1773)</f>
      </c>
      <c r="G1773">
        <f>IF('Tree Inventory'!C1773="","",IF('Tree Inventory'!H1773="","",TEXT('Tree Inventory'!H1773,"yyyy-mm-dd")))</f>
      </c>
      <c r="H1773">
        <f>IF('Tree Inventory'!C1773="","",IF('Tree Inventory'!J1773="Active","active","needs-review"))</f>
      </c>
      <c r="I1773">
        <f>IF('Tree Inventory'!C1773="","",'Tree Inventory'!L1773)</f>
      </c>
      <c r="J1773">
        <f>IF('Tree Inventory'!C1773="","",'Tree Inventory'!D1773)</f>
      </c>
      <c r="K1773">
        <f>IF('Tree Inventory'!C1773="","",'Tree Inventory'!I1773)</f>
      </c>
      <c r="L1773">
        <f>IF('Tree Inventory'!C1773="","",'Tree Inventory'!A1773)</f>
      </c>
    </row>
    <row r="1774" spans="1:12" x14ac:dyDescent="0.25">
      <c r="A1774">
        <f>IF('Tree Inventory'!C1774="","",'Tree Inventory'!C1774)</f>
      </c>
      <c r="B1774">
        <f>IF('Tree Inventory'!C1774="","","Fruit Trees")</f>
      </c>
      <c r="C1774">
        <f>IF('Tree Inventory'!C1774="","",'Tree Inventory'!B1774)</f>
      </c>
      <c r="D1774">
        <f>IF('Tree Inventory'!C1774="","",'Tree Inventory'!E1774)</f>
      </c>
      <c r="E1774">
        <f>IF('Tree Inventory'!C1774="","",'Tree Inventory'!F1774)</f>
      </c>
      <c r="F1774">
        <f>IF('Tree Inventory'!C1774="","",'Tree Inventory'!G1774)</f>
      </c>
      <c r="G1774">
        <f>IF('Tree Inventory'!C1774="","",IF('Tree Inventory'!H1774="","",TEXT('Tree Inventory'!H1774,"yyyy-mm-dd")))</f>
      </c>
      <c r="H1774">
        <f>IF('Tree Inventory'!C1774="","",IF('Tree Inventory'!J1774="Active","active","needs-review"))</f>
      </c>
      <c r="I1774">
        <f>IF('Tree Inventory'!C1774="","",'Tree Inventory'!L1774)</f>
      </c>
      <c r="J1774">
        <f>IF('Tree Inventory'!C1774="","",'Tree Inventory'!D1774)</f>
      </c>
      <c r="K1774">
        <f>IF('Tree Inventory'!C1774="","",'Tree Inventory'!I1774)</f>
      </c>
      <c r="L1774">
        <f>IF('Tree Inventory'!C1774="","",'Tree Inventory'!A1774)</f>
      </c>
    </row>
    <row r="1775" spans="1:12" x14ac:dyDescent="0.25">
      <c r="A1775">
        <f>IF('Tree Inventory'!C1775="","",'Tree Inventory'!C1775)</f>
      </c>
      <c r="B1775">
        <f>IF('Tree Inventory'!C1775="","","Fruit Trees")</f>
      </c>
      <c r="C1775">
        <f>IF('Tree Inventory'!C1775="","",'Tree Inventory'!B1775)</f>
      </c>
      <c r="D1775">
        <f>IF('Tree Inventory'!C1775="","",'Tree Inventory'!E1775)</f>
      </c>
      <c r="E1775">
        <f>IF('Tree Inventory'!C1775="","",'Tree Inventory'!F1775)</f>
      </c>
      <c r="F1775">
        <f>IF('Tree Inventory'!C1775="","",'Tree Inventory'!G1775)</f>
      </c>
      <c r="G1775">
        <f>IF('Tree Inventory'!C1775="","",IF('Tree Inventory'!H1775="","",TEXT('Tree Inventory'!H1775,"yyyy-mm-dd")))</f>
      </c>
      <c r="H1775">
        <f>IF('Tree Inventory'!C1775="","",IF('Tree Inventory'!J1775="Active","active","needs-review"))</f>
      </c>
      <c r="I1775">
        <f>IF('Tree Inventory'!C1775="","",'Tree Inventory'!L1775)</f>
      </c>
      <c r="J1775">
        <f>IF('Tree Inventory'!C1775="","",'Tree Inventory'!D1775)</f>
      </c>
      <c r="K1775">
        <f>IF('Tree Inventory'!C1775="","",'Tree Inventory'!I1775)</f>
      </c>
      <c r="L1775">
        <f>IF('Tree Inventory'!C1775="","",'Tree Inventory'!A1775)</f>
      </c>
    </row>
    <row r="1776" spans="1:12" x14ac:dyDescent="0.25">
      <c r="A1776">
        <f>IF('Tree Inventory'!C1776="","",'Tree Inventory'!C1776)</f>
      </c>
      <c r="B1776">
        <f>IF('Tree Inventory'!C1776="","","Fruit Trees")</f>
      </c>
      <c r="C1776">
        <f>IF('Tree Inventory'!C1776="","",'Tree Inventory'!B1776)</f>
      </c>
      <c r="D1776">
        <f>IF('Tree Inventory'!C1776="","",'Tree Inventory'!E1776)</f>
      </c>
      <c r="E1776">
        <f>IF('Tree Inventory'!C1776="","",'Tree Inventory'!F1776)</f>
      </c>
      <c r="F1776">
        <f>IF('Tree Inventory'!C1776="","",'Tree Inventory'!G1776)</f>
      </c>
      <c r="G1776">
        <f>IF('Tree Inventory'!C1776="","",IF('Tree Inventory'!H1776="","",TEXT('Tree Inventory'!H1776,"yyyy-mm-dd")))</f>
      </c>
      <c r="H1776">
        <f>IF('Tree Inventory'!C1776="","",IF('Tree Inventory'!J1776="Active","active","needs-review"))</f>
      </c>
      <c r="I1776">
        <f>IF('Tree Inventory'!C1776="","",'Tree Inventory'!L1776)</f>
      </c>
      <c r="J1776">
        <f>IF('Tree Inventory'!C1776="","",'Tree Inventory'!D1776)</f>
      </c>
      <c r="K1776">
        <f>IF('Tree Inventory'!C1776="","",'Tree Inventory'!I1776)</f>
      </c>
      <c r="L1776">
        <f>IF('Tree Inventory'!C1776="","",'Tree Inventory'!A1776)</f>
      </c>
    </row>
    <row r="1777" spans="1:12" x14ac:dyDescent="0.25">
      <c r="A1777">
        <f>IF('Tree Inventory'!C1777="","",'Tree Inventory'!C1777)</f>
      </c>
      <c r="B1777">
        <f>IF('Tree Inventory'!C1777="","","Fruit Trees")</f>
      </c>
      <c r="C1777">
        <f>IF('Tree Inventory'!C1777="","",'Tree Inventory'!B1777)</f>
      </c>
      <c r="D1777">
        <f>IF('Tree Inventory'!C1777="","",'Tree Inventory'!E1777)</f>
      </c>
      <c r="E1777">
        <f>IF('Tree Inventory'!C1777="","",'Tree Inventory'!F1777)</f>
      </c>
      <c r="F1777">
        <f>IF('Tree Inventory'!C1777="","",'Tree Inventory'!G1777)</f>
      </c>
      <c r="G1777">
        <f>IF('Tree Inventory'!C1777="","",IF('Tree Inventory'!H1777="","",TEXT('Tree Inventory'!H1777,"yyyy-mm-dd")))</f>
      </c>
      <c r="H1777">
        <f>IF('Tree Inventory'!C1777="","",IF('Tree Inventory'!J1777="Active","active","needs-review"))</f>
      </c>
      <c r="I1777">
        <f>IF('Tree Inventory'!C1777="","",'Tree Inventory'!L1777)</f>
      </c>
      <c r="J1777">
        <f>IF('Tree Inventory'!C1777="","",'Tree Inventory'!D1777)</f>
      </c>
      <c r="K1777">
        <f>IF('Tree Inventory'!C1777="","",'Tree Inventory'!I1777)</f>
      </c>
      <c r="L1777">
        <f>IF('Tree Inventory'!C1777="","",'Tree Inventory'!A1777)</f>
      </c>
    </row>
    <row r="1778" spans="1:12" x14ac:dyDescent="0.25">
      <c r="A1778">
        <f>IF('Tree Inventory'!C1778="","",'Tree Inventory'!C1778)</f>
      </c>
      <c r="B1778">
        <f>IF('Tree Inventory'!C1778="","","Fruit Trees")</f>
      </c>
      <c r="C1778">
        <f>IF('Tree Inventory'!C1778="","",'Tree Inventory'!B1778)</f>
      </c>
      <c r="D1778">
        <f>IF('Tree Inventory'!C1778="","",'Tree Inventory'!E1778)</f>
      </c>
      <c r="E1778">
        <f>IF('Tree Inventory'!C1778="","",'Tree Inventory'!F1778)</f>
      </c>
      <c r="F1778">
        <f>IF('Tree Inventory'!C1778="","",'Tree Inventory'!G1778)</f>
      </c>
      <c r="G1778">
        <f>IF('Tree Inventory'!C1778="","",IF('Tree Inventory'!H1778="","",TEXT('Tree Inventory'!H1778,"yyyy-mm-dd")))</f>
      </c>
      <c r="H1778">
        <f>IF('Tree Inventory'!C1778="","",IF('Tree Inventory'!J1778="Active","active","needs-review"))</f>
      </c>
      <c r="I1778">
        <f>IF('Tree Inventory'!C1778="","",'Tree Inventory'!L1778)</f>
      </c>
      <c r="J1778">
        <f>IF('Tree Inventory'!C1778="","",'Tree Inventory'!D1778)</f>
      </c>
      <c r="K1778">
        <f>IF('Tree Inventory'!C1778="","",'Tree Inventory'!I1778)</f>
      </c>
      <c r="L1778">
        <f>IF('Tree Inventory'!C1778="","",'Tree Inventory'!A1778)</f>
      </c>
    </row>
    <row r="1779" spans="1:12" x14ac:dyDescent="0.25">
      <c r="A1779">
        <f>IF('Tree Inventory'!C1779="","",'Tree Inventory'!C1779)</f>
      </c>
      <c r="B1779">
        <f>IF('Tree Inventory'!C1779="","","Fruit Trees")</f>
      </c>
      <c r="C1779">
        <f>IF('Tree Inventory'!C1779="","",'Tree Inventory'!B1779)</f>
      </c>
      <c r="D1779">
        <f>IF('Tree Inventory'!C1779="","",'Tree Inventory'!E1779)</f>
      </c>
      <c r="E1779">
        <f>IF('Tree Inventory'!C1779="","",'Tree Inventory'!F1779)</f>
      </c>
      <c r="F1779">
        <f>IF('Tree Inventory'!C1779="","",'Tree Inventory'!G1779)</f>
      </c>
      <c r="G1779">
        <f>IF('Tree Inventory'!C1779="","",IF('Tree Inventory'!H1779="","",TEXT('Tree Inventory'!H1779,"yyyy-mm-dd")))</f>
      </c>
      <c r="H1779">
        <f>IF('Tree Inventory'!C1779="","",IF('Tree Inventory'!J1779="Active","active","needs-review"))</f>
      </c>
      <c r="I1779">
        <f>IF('Tree Inventory'!C1779="","",'Tree Inventory'!L1779)</f>
      </c>
      <c r="J1779">
        <f>IF('Tree Inventory'!C1779="","",'Tree Inventory'!D1779)</f>
      </c>
      <c r="K1779">
        <f>IF('Tree Inventory'!C1779="","",'Tree Inventory'!I1779)</f>
      </c>
      <c r="L1779">
        <f>IF('Tree Inventory'!C1779="","",'Tree Inventory'!A1779)</f>
      </c>
    </row>
    <row r="1780" spans="1:12" x14ac:dyDescent="0.25">
      <c r="A1780">
        <f>IF('Tree Inventory'!C1780="","",'Tree Inventory'!C1780)</f>
      </c>
      <c r="B1780">
        <f>IF('Tree Inventory'!C1780="","","Fruit Trees")</f>
      </c>
      <c r="C1780">
        <f>IF('Tree Inventory'!C1780="","",'Tree Inventory'!B1780)</f>
      </c>
      <c r="D1780">
        <f>IF('Tree Inventory'!C1780="","",'Tree Inventory'!E1780)</f>
      </c>
      <c r="E1780">
        <f>IF('Tree Inventory'!C1780="","",'Tree Inventory'!F1780)</f>
      </c>
      <c r="F1780">
        <f>IF('Tree Inventory'!C1780="","",'Tree Inventory'!G1780)</f>
      </c>
      <c r="G1780">
        <f>IF('Tree Inventory'!C1780="","",IF('Tree Inventory'!H1780="","",TEXT('Tree Inventory'!H1780,"yyyy-mm-dd")))</f>
      </c>
      <c r="H1780">
        <f>IF('Tree Inventory'!C1780="","",IF('Tree Inventory'!J1780="Active","active","needs-review"))</f>
      </c>
      <c r="I1780">
        <f>IF('Tree Inventory'!C1780="","",'Tree Inventory'!L1780)</f>
      </c>
      <c r="J1780">
        <f>IF('Tree Inventory'!C1780="","",'Tree Inventory'!D1780)</f>
      </c>
      <c r="K1780">
        <f>IF('Tree Inventory'!C1780="","",'Tree Inventory'!I1780)</f>
      </c>
      <c r="L1780">
        <f>IF('Tree Inventory'!C1780="","",'Tree Inventory'!A1780)</f>
      </c>
    </row>
    <row r="1781" spans="1:12" x14ac:dyDescent="0.25">
      <c r="A1781">
        <f>IF('Tree Inventory'!C1781="","",'Tree Inventory'!C1781)</f>
      </c>
      <c r="B1781">
        <f>IF('Tree Inventory'!C1781="","","Fruit Trees")</f>
      </c>
      <c r="C1781">
        <f>IF('Tree Inventory'!C1781="","",'Tree Inventory'!B1781)</f>
      </c>
      <c r="D1781">
        <f>IF('Tree Inventory'!C1781="","",'Tree Inventory'!E1781)</f>
      </c>
      <c r="E1781">
        <f>IF('Tree Inventory'!C1781="","",'Tree Inventory'!F1781)</f>
      </c>
      <c r="F1781">
        <f>IF('Tree Inventory'!C1781="","",'Tree Inventory'!G1781)</f>
      </c>
      <c r="G1781">
        <f>IF('Tree Inventory'!C1781="","",IF('Tree Inventory'!H1781="","",TEXT('Tree Inventory'!H1781,"yyyy-mm-dd")))</f>
      </c>
      <c r="H1781">
        <f>IF('Tree Inventory'!C1781="","",IF('Tree Inventory'!J1781="Active","active","needs-review"))</f>
      </c>
      <c r="I1781">
        <f>IF('Tree Inventory'!C1781="","",'Tree Inventory'!L1781)</f>
      </c>
      <c r="J1781">
        <f>IF('Tree Inventory'!C1781="","",'Tree Inventory'!D1781)</f>
      </c>
      <c r="K1781">
        <f>IF('Tree Inventory'!C1781="","",'Tree Inventory'!I1781)</f>
      </c>
      <c r="L1781">
        <f>IF('Tree Inventory'!C1781="","",'Tree Inventory'!A1781)</f>
      </c>
    </row>
    <row r="1782" spans="1:12" x14ac:dyDescent="0.25">
      <c r="A1782">
        <f>IF('Tree Inventory'!C1782="","",'Tree Inventory'!C1782)</f>
      </c>
      <c r="B1782">
        <f>IF('Tree Inventory'!C1782="","","Fruit Trees")</f>
      </c>
      <c r="C1782">
        <f>IF('Tree Inventory'!C1782="","",'Tree Inventory'!B1782)</f>
      </c>
      <c r="D1782">
        <f>IF('Tree Inventory'!C1782="","",'Tree Inventory'!E1782)</f>
      </c>
      <c r="E1782">
        <f>IF('Tree Inventory'!C1782="","",'Tree Inventory'!F1782)</f>
      </c>
      <c r="F1782">
        <f>IF('Tree Inventory'!C1782="","",'Tree Inventory'!G1782)</f>
      </c>
      <c r="G1782">
        <f>IF('Tree Inventory'!C1782="","",IF('Tree Inventory'!H1782="","",TEXT('Tree Inventory'!H1782,"yyyy-mm-dd")))</f>
      </c>
      <c r="H1782">
        <f>IF('Tree Inventory'!C1782="","",IF('Tree Inventory'!J1782="Active","active","needs-review"))</f>
      </c>
      <c r="I1782">
        <f>IF('Tree Inventory'!C1782="","",'Tree Inventory'!L1782)</f>
      </c>
      <c r="J1782">
        <f>IF('Tree Inventory'!C1782="","",'Tree Inventory'!D1782)</f>
      </c>
      <c r="K1782">
        <f>IF('Tree Inventory'!C1782="","",'Tree Inventory'!I1782)</f>
      </c>
      <c r="L1782">
        <f>IF('Tree Inventory'!C1782="","",'Tree Inventory'!A1782)</f>
      </c>
    </row>
    <row r="1783" spans="1:12" x14ac:dyDescent="0.25">
      <c r="A1783">
        <f>IF('Tree Inventory'!C1783="","",'Tree Inventory'!C1783)</f>
      </c>
      <c r="B1783">
        <f>IF('Tree Inventory'!C1783="","","Fruit Trees")</f>
      </c>
      <c r="C1783">
        <f>IF('Tree Inventory'!C1783="","",'Tree Inventory'!B1783)</f>
      </c>
      <c r="D1783">
        <f>IF('Tree Inventory'!C1783="","",'Tree Inventory'!E1783)</f>
      </c>
      <c r="E1783">
        <f>IF('Tree Inventory'!C1783="","",'Tree Inventory'!F1783)</f>
      </c>
      <c r="F1783">
        <f>IF('Tree Inventory'!C1783="","",'Tree Inventory'!G1783)</f>
      </c>
      <c r="G1783">
        <f>IF('Tree Inventory'!C1783="","",IF('Tree Inventory'!H1783="","",TEXT('Tree Inventory'!H1783,"yyyy-mm-dd")))</f>
      </c>
      <c r="H1783">
        <f>IF('Tree Inventory'!C1783="","",IF('Tree Inventory'!J1783="Active","active","needs-review"))</f>
      </c>
      <c r="I1783">
        <f>IF('Tree Inventory'!C1783="","",'Tree Inventory'!L1783)</f>
      </c>
      <c r="J1783">
        <f>IF('Tree Inventory'!C1783="","",'Tree Inventory'!D1783)</f>
      </c>
      <c r="K1783">
        <f>IF('Tree Inventory'!C1783="","",'Tree Inventory'!I1783)</f>
      </c>
      <c r="L1783">
        <f>IF('Tree Inventory'!C1783="","",'Tree Inventory'!A1783)</f>
      </c>
    </row>
    <row r="1784" spans="1:12" x14ac:dyDescent="0.25">
      <c r="A1784">
        <f>IF('Tree Inventory'!C1784="","",'Tree Inventory'!C1784)</f>
      </c>
      <c r="B1784">
        <f>IF('Tree Inventory'!C1784="","","Fruit Trees")</f>
      </c>
      <c r="C1784">
        <f>IF('Tree Inventory'!C1784="","",'Tree Inventory'!B1784)</f>
      </c>
      <c r="D1784">
        <f>IF('Tree Inventory'!C1784="","",'Tree Inventory'!E1784)</f>
      </c>
      <c r="E1784">
        <f>IF('Tree Inventory'!C1784="","",'Tree Inventory'!F1784)</f>
      </c>
      <c r="F1784">
        <f>IF('Tree Inventory'!C1784="","",'Tree Inventory'!G1784)</f>
      </c>
      <c r="G1784">
        <f>IF('Tree Inventory'!C1784="","",IF('Tree Inventory'!H1784="","",TEXT('Tree Inventory'!H1784,"yyyy-mm-dd")))</f>
      </c>
      <c r="H1784">
        <f>IF('Tree Inventory'!C1784="","",IF('Tree Inventory'!J1784="Active","active","needs-review"))</f>
      </c>
      <c r="I1784">
        <f>IF('Tree Inventory'!C1784="","",'Tree Inventory'!L1784)</f>
      </c>
      <c r="J1784">
        <f>IF('Tree Inventory'!C1784="","",'Tree Inventory'!D1784)</f>
      </c>
      <c r="K1784">
        <f>IF('Tree Inventory'!C1784="","",'Tree Inventory'!I1784)</f>
      </c>
      <c r="L1784">
        <f>IF('Tree Inventory'!C1784="","",'Tree Inventory'!A1784)</f>
      </c>
    </row>
    <row r="1785" spans="1:12" x14ac:dyDescent="0.25">
      <c r="A1785">
        <f>IF('Tree Inventory'!C1785="","",'Tree Inventory'!C1785)</f>
      </c>
      <c r="B1785">
        <f>IF('Tree Inventory'!C1785="","","Fruit Trees")</f>
      </c>
      <c r="C1785">
        <f>IF('Tree Inventory'!C1785="","",'Tree Inventory'!B1785)</f>
      </c>
      <c r="D1785">
        <f>IF('Tree Inventory'!C1785="","",'Tree Inventory'!E1785)</f>
      </c>
      <c r="E1785">
        <f>IF('Tree Inventory'!C1785="","",'Tree Inventory'!F1785)</f>
      </c>
      <c r="F1785">
        <f>IF('Tree Inventory'!C1785="","",'Tree Inventory'!G1785)</f>
      </c>
      <c r="G1785">
        <f>IF('Tree Inventory'!C1785="","",IF('Tree Inventory'!H1785="","",TEXT('Tree Inventory'!H1785,"yyyy-mm-dd")))</f>
      </c>
      <c r="H1785">
        <f>IF('Tree Inventory'!C1785="","",IF('Tree Inventory'!J1785="Active","active","needs-review"))</f>
      </c>
      <c r="I1785">
        <f>IF('Tree Inventory'!C1785="","",'Tree Inventory'!L1785)</f>
      </c>
      <c r="J1785">
        <f>IF('Tree Inventory'!C1785="","",'Tree Inventory'!D1785)</f>
      </c>
      <c r="K1785">
        <f>IF('Tree Inventory'!C1785="","",'Tree Inventory'!I1785)</f>
      </c>
      <c r="L1785">
        <f>IF('Tree Inventory'!C1785="","",'Tree Inventory'!A1785)</f>
      </c>
    </row>
    <row r="1786" spans="1:12" x14ac:dyDescent="0.25">
      <c r="A1786">
        <f>IF('Tree Inventory'!C1786="","",'Tree Inventory'!C1786)</f>
      </c>
      <c r="B1786">
        <f>IF('Tree Inventory'!C1786="","","Fruit Trees")</f>
      </c>
      <c r="C1786">
        <f>IF('Tree Inventory'!C1786="","",'Tree Inventory'!B1786)</f>
      </c>
      <c r="D1786">
        <f>IF('Tree Inventory'!C1786="","",'Tree Inventory'!E1786)</f>
      </c>
      <c r="E1786">
        <f>IF('Tree Inventory'!C1786="","",'Tree Inventory'!F1786)</f>
      </c>
      <c r="F1786">
        <f>IF('Tree Inventory'!C1786="","",'Tree Inventory'!G1786)</f>
      </c>
      <c r="G1786">
        <f>IF('Tree Inventory'!C1786="","",IF('Tree Inventory'!H1786="","",TEXT('Tree Inventory'!H1786,"yyyy-mm-dd")))</f>
      </c>
      <c r="H1786">
        <f>IF('Tree Inventory'!C1786="","",IF('Tree Inventory'!J1786="Active","active","needs-review"))</f>
      </c>
      <c r="I1786">
        <f>IF('Tree Inventory'!C1786="","",'Tree Inventory'!L1786)</f>
      </c>
      <c r="J1786">
        <f>IF('Tree Inventory'!C1786="","",'Tree Inventory'!D1786)</f>
      </c>
      <c r="K1786">
        <f>IF('Tree Inventory'!C1786="","",'Tree Inventory'!I1786)</f>
      </c>
      <c r="L1786">
        <f>IF('Tree Inventory'!C1786="","",'Tree Inventory'!A1786)</f>
      </c>
    </row>
    <row r="1787" spans="1:12" x14ac:dyDescent="0.25">
      <c r="A1787">
        <f>IF('Tree Inventory'!C1787="","",'Tree Inventory'!C1787)</f>
      </c>
      <c r="B1787">
        <f>IF('Tree Inventory'!C1787="","","Fruit Trees")</f>
      </c>
      <c r="C1787">
        <f>IF('Tree Inventory'!C1787="","",'Tree Inventory'!B1787)</f>
      </c>
      <c r="D1787">
        <f>IF('Tree Inventory'!C1787="","",'Tree Inventory'!E1787)</f>
      </c>
      <c r="E1787">
        <f>IF('Tree Inventory'!C1787="","",'Tree Inventory'!F1787)</f>
      </c>
      <c r="F1787">
        <f>IF('Tree Inventory'!C1787="","",'Tree Inventory'!G1787)</f>
      </c>
      <c r="G1787">
        <f>IF('Tree Inventory'!C1787="","",IF('Tree Inventory'!H1787="","",TEXT('Tree Inventory'!H1787,"yyyy-mm-dd")))</f>
      </c>
      <c r="H1787">
        <f>IF('Tree Inventory'!C1787="","",IF('Tree Inventory'!J1787="Active","active","needs-review"))</f>
      </c>
      <c r="I1787">
        <f>IF('Tree Inventory'!C1787="","",'Tree Inventory'!L1787)</f>
      </c>
      <c r="J1787">
        <f>IF('Tree Inventory'!C1787="","",'Tree Inventory'!D1787)</f>
      </c>
      <c r="K1787">
        <f>IF('Tree Inventory'!C1787="","",'Tree Inventory'!I1787)</f>
      </c>
      <c r="L1787">
        <f>IF('Tree Inventory'!C1787="","",'Tree Inventory'!A1787)</f>
      </c>
    </row>
    <row r="1788" spans="1:12" x14ac:dyDescent="0.25">
      <c r="A1788">
        <f>IF('Tree Inventory'!C1788="","",'Tree Inventory'!C1788)</f>
      </c>
      <c r="B1788">
        <f>IF('Tree Inventory'!C1788="","","Fruit Trees")</f>
      </c>
      <c r="C1788">
        <f>IF('Tree Inventory'!C1788="","",'Tree Inventory'!B1788)</f>
      </c>
      <c r="D1788">
        <f>IF('Tree Inventory'!C1788="","",'Tree Inventory'!E1788)</f>
      </c>
      <c r="E1788">
        <f>IF('Tree Inventory'!C1788="","",'Tree Inventory'!F1788)</f>
      </c>
      <c r="F1788">
        <f>IF('Tree Inventory'!C1788="","",'Tree Inventory'!G1788)</f>
      </c>
      <c r="G1788">
        <f>IF('Tree Inventory'!C1788="","",IF('Tree Inventory'!H1788="","",TEXT('Tree Inventory'!H1788,"yyyy-mm-dd")))</f>
      </c>
      <c r="H1788">
        <f>IF('Tree Inventory'!C1788="","",IF('Tree Inventory'!J1788="Active","active","needs-review"))</f>
      </c>
      <c r="I1788">
        <f>IF('Tree Inventory'!C1788="","",'Tree Inventory'!L1788)</f>
      </c>
      <c r="J1788">
        <f>IF('Tree Inventory'!C1788="","",'Tree Inventory'!D1788)</f>
      </c>
      <c r="K1788">
        <f>IF('Tree Inventory'!C1788="","",'Tree Inventory'!I1788)</f>
      </c>
      <c r="L1788">
        <f>IF('Tree Inventory'!C1788="","",'Tree Inventory'!A1788)</f>
      </c>
    </row>
    <row r="1789" spans="1:12" x14ac:dyDescent="0.25">
      <c r="A1789">
        <f>IF('Tree Inventory'!C1789="","",'Tree Inventory'!C1789)</f>
      </c>
      <c r="B1789">
        <f>IF('Tree Inventory'!C1789="","","Fruit Trees")</f>
      </c>
      <c r="C1789">
        <f>IF('Tree Inventory'!C1789="","",'Tree Inventory'!B1789)</f>
      </c>
      <c r="D1789">
        <f>IF('Tree Inventory'!C1789="","",'Tree Inventory'!E1789)</f>
      </c>
      <c r="E1789">
        <f>IF('Tree Inventory'!C1789="","",'Tree Inventory'!F1789)</f>
      </c>
      <c r="F1789">
        <f>IF('Tree Inventory'!C1789="","",'Tree Inventory'!G1789)</f>
      </c>
      <c r="G1789">
        <f>IF('Tree Inventory'!C1789="","",IF('Tree Inventory'!H1789="","",TEXT('Tree Inventory'!H1789,"yyyy-mm-dd")))</f>
      </c>
      <c r="H1789">
        <f>IF('Tree Inventory'!C1789="","",IF('Tree Inventory'!J1789="Active","active","needs-review"))</f>
      </c>
      <c r="I1789">
        <f>IF('Tree Inventory'!C1789="","",'Tree Inventory'!L1789)</f>
      </c>
      <c r="J1789">
        <f>IF('Tree Inventory'!C1789="","",'Tree Inventory'!D1789)</f>
      </c>
      <c r="K1789">
        <f>IF('Tree Inventory'!C1789="","",'Tree Inventory'!I1789)</f>
      </c>
      <c r="L1789">
        <f>IF('Tree Inventory'!C1789="","",'Tree Inventory'!A1789)</f>
      </c>
    </row>
    <row r="1790" spans="1:12" x14ac:dyDescent="0.25">
      <c r="A1790">
        <f>IF('Tree Inventory'!C1790="","",'Tree Inventory'!C1790)</f>
      </c>
      <c r="B1790">
        <f>IF('Tree Inventory'!C1790="","","Fruit Trees")</f>
      </c>
      <c r="C1790">
        <f>IF('Tree Inventory'!C1790="","",'Tree Inventory'!B1790)</f>
      </c>
      <c r="D1790">
        <f>IF('Tree Inventory'!C1790="","",'Tree Inventory'!E1790)</f>
      </c>
      <c r="E1790">
        <f>IF('Tree Inventory'!C1790="","",'Tree Inventory'!F1790)</f>
      </c>
      <c r="F1790">
        <f>IF('Tree Inventory'!C1790="","",'Tree Inventory'!G1790)</f>
      </c>
      <c r="G1790">
        <f>IF('Tree Inventory'!C1790="","",IF('Tree Inventory'!H1790="","",TEXT('Tree Inventory'!H1790,"yyyy-mm-dd")))</f>
      </c>
      <c r="H1790">
        <f>IF('Tree Inventory'!C1790="","",IF('Tree Inventory'!J1790="Active","active","needs-review"))</f>
      </c>
      <c r="I1790">
        <f>IF('Tree Inventory'!C1790="","",'Tree Inventory'!L1790)</f>
      </c>
      <c r="J1790">
        <f>IF('Tree Inventory'!C1790="","",'Tree Inventory'!D1790)</f>
      </c>
      <c r="K1790">
        <f>IF('Tree Inventory'!C1790="","",'Tree Inventory'!I1790)</f>
      </c>
      <c r="L1790">
        <f>IF('Tree Inventory'!C1790="","",'Tree Inventory'!A1790)</f>
      </c>
    </row>
    <row r="1791" spans="1:12" x14ac:dyDescent="0.25">
      <c r="A1791">
        <f>IF('Tree Inventory'!C1791="","",'Tree Inventory'!C1791)</f>
      </c>
      <c r="B1791">
        <f>IF('Tree Inventory'!C1791="","","Fruit Trees")</f>
      </c>
      <c r="C1791">
        <f>IF('Tree Inventory'!C1791="","",'Tree Inventory'!B1791)</f>
      </c>
      <c r="D1791">
        <f>IF('Tree Inventory'!C1791="","",'Tree Inventory'!E1791)</f>
      </c>
      <c r="E1791">
        <f>IF('Tree Inventory'!C1791="","",'Tree Inventory'!F1791)</f>
      </c>
      <c r="F1791">
        <f>IF('Tree Inventory'!C1791="","",'Tree Inventory'!G1791)</f>
      </c>
      <c r="G1791">
        <f>IF('Tree Inventory'!C1791="","",IF('Tree Inventory'!H1791="","",TEXT('Tree Inventory'!H1791,"yyyy-mm-dd")))</f>
      </c>
      <c r="H1791">
        <f>IF('Tree Inventory'!C1791="","",IF('Tree Inventory'!J1791="Active","active","needs-review"))</f>
      </c>
      <c r="I1791">
        <f>IF('Tree Inventory'!C1791="","",'Tree Inventory'!L1791)</f>
      </c>
      <c r="J1791">
        <f>IF('Tree Inventory'!C1791="","",'Tree Inventory'!D1791)</f>
      </c>
      <c r="K1791">
        <f>IF('Tree Inventory'!C1791="","",'Tree Inventory'!I1791)</f>
      </c>
      <c r="L1791">
        <f>IF('Tree Inventory'!C1791="","",'Tree Inventory'!A1791)</f>
      </c>
    </row>
    <row r="1792" spans="1:12" x14ac:dyDescent="0.25">
      <c r="A1792">
        <f>IF('Tree Inventory'!C1792="","",'Tree Inventory'!C1792)</f>
      </c>
      <c r="B1792">
        <f>IF('Tree Inventory'!C1792="","","Fruit Trees")</f>
      </c>
      <c r="C1792">
        <f>IF('Tree Inventory'!C1792="","",'Tree Inventory'!B1792)</f>
      </c>
      <c r="D1792">
        <f>IF('Tree Inventory'!C1792="","",'Tree Inventory'!E1792)</f>
      </c>
      <c r="E1792">
        <f>IF('Tree Inventory'!C1792="","",'Tree Inventory'!F1792)</f>
      </c>
      <c r="F1792">
        <f>IF('Tree Inventory'!C1792="","",'Tree Inventory'!G1792)</f>
      </c>
      <c r="G1792">
        <f>IF('Tree Inventory'!C1792="","",IF('Tree Inventory'!H1792="","",TEXT('Tree Inventory'!H1792,"yyyy-mm-dd")))</f>
      </c>
      <c r="H1792">
        <f>IF('Tree Inventory'!C1792="","",IF('Tree Inventory'!J1792="Active","active","needs-review"))</f>
      </c>
      <c r="I1792">
        <f>IF('Tree Inventory'!C1792="","",'Tree Inventory'!L1792)</f>
      </c>
      <c r="J1792">
        <f>IF('Tree Inventory'!C1792="","",'Tree Inventory'!D1792)</f>
      </c>
      <c r="K1792">
        <f>IF('Tree Inventory'!C1792="","",'Tree Inventory'!I1792)</f>
      </c>
      <c r="L1792">
        <f>IF('Tree Inventory'!C1792="","",'Tree Inventory'!A1792)</f>
      </c>
    </row>
    <row r="1793" spans="1:12" x14ac:dyDescent="0.25">
      <c r="A1793">
        <f>IF('Tree Inventory'!C1793="","",'Tree Inventory'!C1793)</f>
      </c>
      <c r="B1793">
        <f>IF('Tree Inventory'!C1793="","","Fruit Trees")</f>
      </c>
      <c r="C1793">
        <f>IF('Tree Inventory'!C1793="","",'Tree Inventory'!B1793)</f>
      </c>
      <c r="D1793">
        <f>IF('Tree Inventory'!C1793="","",'Tree Inventory'!E1793)</f>
      </c>
      <c r="E1793">
        <f>IF('Tree Inventory'!C1793="","",'Tree Inventory'!F1793)</f>
      </c>
      <c r="F1793">
        <f>IF('Tree Inventory'!C1793="","",'Tree Inventory'!G1793)</f>
      </c>
      <c r="G1793">
        <f>IF('Tree Inventory'!C1793="","",IF('Tree Inventory'!H1793="","",TEXT('Tree Inventory'!H1793,"yyyy-mm-dd")))</f>
      </c>
      <c r="H1793">
        <f>IF('Tree Inventory'!C1793="","",IF('Tree Inventory'!J1793="Active","active","needs-review"))</f>
      </c>
      <c r="I1793">
        <f>IF('Tree Inventory'!C1793="","",'Tree Inventory'!L1793)</f>
      </c>
      <c r="J1793">
        <f>IF('Tree Inventory'!C1793="","",'Tree Inventory'!D1793)</f>
      </c>
      <c r="K1793">
        <f>IF('Tree Inventory'!C1793="","",'Tree Inventory'!I1793)</f>
      </c>
      <c r="L1793">
        <f>IF('Tree Inventory'!C1793="","",'Tree Inventory'!A1793)</f>
      </c>
    </row>
    <row r="1794" spans="1:12" x14ac:dyDescent="0.25">
      <c r="A1794">
        <f>IF('Tree Inventory'!C1794="","",'Tree Inventory'!C1794)</f>
      </c>
      <c r="B1794">
        <f>IF('Tree Inventory'!C1794="","","Fruit Trees")</f>
      </c>
      <c r="C1794">
        <f>IF('Tree Inventory'!C1794="","",'Tree Inventory'!B1794)</f>
      </c>
      <c r="D1794">
        <f>IF('Tree Inventory'!C1794="","",'Tree Inventory'!E1794)</f>
      </c>
      <c r="E1794">
        <f>IF('Tree Inventory'!C1794="","",'Tree Inventory'!F1794)</f>
      </c>
      <c r="F1794">
        <f>IF('Tree Inventory'!C1794="","",'Tree Inventory'!G1794)</f>
      </c>
      <c r="G1794">
        <f>IF('Tree Inventory'!C1794="","",IF('Tree Inventory'!H1794="","",TEXT('Tree Inventory'!H1794,"yyyy-mm-dd")))</f>
      </c>
      <c r="H1794">
        <f>IF('Tree Inventory'!C1794="","",IF('Tree Inventory'!J1794="Active","active","needs-review"))</f>
      </c>
      <c r="I1794">
        <f>IF('Tree Inventory'!C1794="","",'Tree Inventory'!L1794)</f>
      </c>
      <c r="J1794">
        <f>IF('Tree Inventory'!C1794="","",'Tree Inventory'!D1794)</f>
      </c>
      <c r="K1794">
        <f>IF('Tree Inventory'!C1794="","",'Tree Inventory'!I1794)</f>
      </c>
      <c r="L1794">
        <f>IF('Tree Inventory'!C1794="","",'Tree Inventory'!A1794)</f>
      </c>
    </row>
    <row r="1795" spans="1:12" x14ac:dyDescent="0.25">
      <c r="A1795">
        <f>IF('Tree Inventory'!C1795="","",'Tree Inventory'!C1795)</f>
      </c>
      <c r="B1795">
        <f>IF('Tree Inventory'!C1795="","","Fruit Trees")</f>
      </c>
      <c r="C1795">
        <f>IF('Tree Inventory'!C1795="","",'Tree Inventory'!B1795)</f>
      </c>
      <c r="D1795">
        <f>IF('Tree Inventory'!C1795="","",'Tree Inventory'!E1795)</f>
      </c>
      <c r="E1795">
        <f>IF('Tree Inventory'!C1795="","",'Tree Inventory'!F1795)</f>
      </c>
      <c r="F1795">
        <f>IF('Tree Inventory'!C1795="","",'Tree Inventory'!G1795)</f>
      </c>
      <c r="G1795">
        <f>IF('Tree Inventory'!C1795="","",IF('Tree Inventory'!H1795="","",TEXT('Tree Inventory'!H1795,"yyyy-mm-dd")))</f>
      </c>
      <c r="H1795">
        <f>IF('Tree Inventory'!C1795="","",IF('Tree Inventory'!J1795="Active","active","needs-review"))</f>
      </c>
      <c r="I1795">
        <f>IF('Tree Inventory'!C1795="","",'Tree Inventory'!L1795)</f>
      </c>
      <c r="J1795">
        <f>IF('Tree Inventory'!C1795="","",'Tree Inventory'!D1795)</f>
      </c>
      <c r="K1795">
        <f>IF('Tree Inventory'!C1795="","",'Tree Inventory'!I1795)</f>
      </c>
      <c r="L1795">
        <f>IF('Tree Inventory'!C1795="","",'Tree Inventory'!A1795)</f>
      </c>
    </row>
    <row r="1796" spans="1:12" x14ac:dyDescent="0.25">
      <c r="A1796">
        <f>IF('Tree Inventory'!C1796="","",'Tree Inventory'!C1796)</f>
      </c>
      <c r="B1796">
        <f>IF('Tree Inventory'!C1796="","","Fruit Trees")</f>
      </c>
      <c r="C1796">
        <f>IF('Tree Inventory'!C1796="","",'Tree Inventory'!B1796)</f>
      </c>
      <c r="D1796">
        <f>IF('Tree Inventory'!C1796="","",'Tree Inventory'!E1796)</f>
      </c>
      <c r="E1796">
        <f>IF('Tree Inventory'!C1796="","",'Tree Inventory'!F1796)</f>
      </c>
      <c r="F1796">
        <f>IF('Tree Inventory'!C1796="","",'Tree Inventory'!G1796)</f>
      </c>
      <c r="G1796">
        <f>IF('Tree Inventory'!C1796="","",IF('Tree Inventory'!H1796="","",TEXT('Tree Inventory'!H1796,"yyyy-mm-dd")))</f>
      </c>
      <c r="H1796">
        <f>IF('Tree Inventory'!C1796="","",IF('Tree Inventory'!J1796="Active","active","needs-review"))</f>
      </c>
      <c r="I1796">
        <f>IF('Tree Inventory'!C1796="","",'Tree Inventory'!L1796)</f>
      </c>
      <c r="J1796">
        <f>IF('Tree Inventory'!C1796="","",'Tree Inventory'!D1796)</f>
      </c>
      <c r="K1796">
        <f>IF('Tree Inventory'!C1796="","",'Tree Inventory'!I1796)</f>
      </c>
      <c r="L1796">
        <f>IF('Tree Inventory'!C1796="","",'Tree Inventory'!A1796)</f>
      </c>
    </row>
    <row r="1797" spans="1:12" x14ac:dyDescent="0.25">
      <c r="A1797">
        <f>IF('Tree Inventory'!C1797="","",'Tree Inventory'!C1797)</f>
      </c>
      <c r="B1797">
        <f>IF('Tree Inventory'!C1797="","","Fruit Trees")</f>
      </c>
      <c r="C1797">
        <f>IF('Tree Inventory'!C1797="","",'Tree Inventory'!B1797)</f>
      </c>
      <c r="D1797">
        <f>IF('Tree Inventory'!C1797="","",'Tree Inventory'!E1797)</f>
      </c>
      <c r="E1797">
        <f>IF('Tree Inventory'!C1797="","",'Tree Inventory'!F1797)</f>
      </c>
      <c r="F1797">
        <f>IF('Tree Inventory'!C1797="","",'Tree Inventory'!G1797)</f>
      </c>
      <c r="G1797">
        <f>IF('Tree Inventory'!C1797="","",IF('Tree Inventory'!H1797="","",TEXT('Tree Inventory'!H1797,"yyyy-mm-dd")))</f>
      </c>
      <c r="H1797">
        <f>IF('Tree Inventory'!C1797="","",IF('Tree Inventory'!J1797="Active","active","needs-review"))</f>
      </c>
      <c r="I1797">
        <f>IF('Tree Inventory'!C1797="","",'Tree Inventory'!L1797)</f>
      </c>
      <c r="J1797">
        <f>IF('Tree Inventory'!C1797="","",'Tree Inventory'!D1797)</f>
      </c>
      <c r="K1797">
        <f>IF('Tree Inventory'!C1797="","",'Tree Inventory'!I1797)</f>
      </c>
      <c r="L1797">
        <f>IF('Tree Inventory'!C1797="","",'Tree Inventory'!A1797)</f>
      </c>
    </row>
    <row r="1798" spans="1:12" x14ac:dyDescent="0.25">
      <c r="A1798">
        <f>IF('Tree Inventory'!C1798="","",'Tree Inventory'!C1798)</f>
      </c>
      <c r="B1798">
        <f>IF('Tree Inventory'!C1798="","","Fruit Trees")</f>
      </c>
      <c r="C1798">
        <f>IF('Tree Inventory'!C1798="","",'Tree Inventory'!B1798)</f>
      </c>
      <c r="D1798">
        <f>IF('Tree Inventory'!C1798="","",'Tree Inventory'!E1798)</f>
      </c>
      <c r="E1798">
        <f>IF('Tree Inventory'!C1798="","",'Tree Inventory'!F1798)</f>
      </c>
      <c r="F1798">
        <f>IF('Tree Inventory'!C1798="","",'Tree Inventory'!G1798)</f>
      </c>
      <c r="G1798">
        <f>IF('Tree Inventory'!C1798="","",IF('Tree Inventory'!H1798="","",TEXT('Tree Inventory'!H1798,"yyyy-mm-dd")))</f>
      </c>
      <c r="H1798">
        <f>IF('Tree Inventory'!C1798="","",IF('Tree Inventory'!J1798="Active","active","needs-review"))</f>
      </c>
      <c r="I1798">
        <f>IF('Tree Inventory'!C1798="","",'Tree Inventory'!L1798)</f>
      </c>
      <c r="J1798">
        <f>IF('Tree Inventory'!C1798="","",'Tree Inventory'!D1798)</f>
      </c>
      <c r="K1798">
        <f>IF('Tree Inventory'!C1798="","",'Tree Inventory'!I1798)</f>
      </c>
      <c r="L1798">
        <f>IF('Tree Inventory'!C1798="","",'Tree Inventory'!A1798)</f>
      </c>
    </row>
    <row r="1799" spans="1:12" x14ac:dyDescent="0.25">
      <c r="A1799">
        <f>IF('Tree Inventory'!C1799="","",'Tree Inventory'!C1799)</f>
      </c>
      <c r="B1799">
        <f>IF('Tree Inventory'!C1799="","","Fruit Trees")</f>
      </c>
      <c r="C1799">
        <f>IF('Tree Inventory'!C1799="","",'Tree Inventory'!B1799)</f>
      </c>
      <c r="D1799">
        <f>IF('Tree Inventory'!C1799="","",'Tree Inventory'!E1799)</f>
      </c>
      <c r="E1799">
        <f>IF('Tree Inventory'!C1799="","",'Tree Inventory'!F1799)</f>
      </c>
      <c r="F1799">
        <f>IF('Tree Inventory'!C1799="","",'Tree Inventory'!G1799)</f>
      </c>
      <c r="G1799">
        <f>IF('Tree Inventory'!C1799="","",IF('Tree Inventory'!H1799="","",TEXT('Tree Inventory'!H1799,"yyyy-mm-dd")))</f>
      </c>
      <c r="H1799">
        <f>IF('Tree Inventory'!C1799="","",IF('Tree Inventory'!J1799="Active","active","needs-review"))</f>
      </c>
      <c r="I1799">
        <f>IF('Tree Inventory'!C1799="","",'Tree Inventory'!L1799)</f>
      </c>
      <c r="J1799">
        <f>IF('Tree Inventory'!C1799="","",'Tree Inventory'!D1799)</f>
      </c>
      <c r="K1799">
        <f>IF('Tree Inventory'!C1799="","",'Tree Inventory'!I1799)</f>
      </c>
      <c r="L1799">
        <f>IF('Tree Inventory'!C1799="","",'Tree Inventory'!A1799)</f>
      </c>
    </row>
    <row r="1800" spans="1:12" x14ac:dyDescent="0.25">
      <c r="A1800">
        <f>IF('Tree Inventory'!C1800="","",'Tree Inventory'!C1800)</f>
      </c>
      <c r="B1800">
        <f>IF('Tree Inventory'!C1800="","","Fruit Trees")</f>
      </c>
      <c r="C1800">
        <f>IF('Tree Inventory'!C1800="","",'Tree Inventory'!B1800)</f>
      </c>
      <c r="D1800">
        <f>IF('Tree Inventory'!C1800="","",'Tree Inventory'!E1800)</f>
      </c>
      <c r="E1800">
        <f>IF('Tree Inventory'!C1800="","",'Tree Inventory'!F1800)</f>
      </c>
      <c r="F1800">
        <f>IF('Tree Inventory'!C1800="","",'Tree Inventory'!G1800)</f>
      </c>
      <c r="G1800">
        <f>IF('Tree Inventory'!C1800="","",IF('Tree Inventory'!H1800="","",TEXT('Tree Inventory'!H1800,"yyyy-mm-dd")))</f>
      </c>
      <c r="H1800">
        <f>IF('Tree Inventory'!C1800="","",IF('Tree Inventory'!J1800="Active","active","needs-review"))</f>
      </c>
      <c r="I1800">
        <f>IF('Tree Inventory'!C1800="","",'Tree Inventory'!L1800)</f>
      </c>
      <c r="J1800">
        <f>IF('Tree Inventory'!C1800="","",'Tree Inventory'!D1800)</f>
      </c>
      <c r="K1800">
        <f>IF('Tree Inventory'!C1800="","",'Tree Inventory'!I1800)</f>
      </c>
      <c r="L1800">
        <f>IF('Tree Inventory'!C1800="","",'Tree Inventory'!A1800)</f>
      </c>
    </row>
    <row r="1801" spans="1:12" x14ac:dyDescent="0.25">
      <c r="A1801">
        <f>IF('Tree Inventory'!C1801="","",'Tree Inventory'!C1801)</f>
      </c>
      <c r="B1801">
        <f>IF('Tree Inventory'!C1801="","","Fruit Trees")</f>
      </c>
      <c r="C1801">
        <f>IF('Tree Inventory'!C1801="","",'Tree Inventory'!B1801)</f>
      </c>
      <c r="D1801">
        <f>IF('Tree Inventory'!C1801="","",'Tree Inventory'!E1801)</f>
      </c>
      <c r="E1801">
        <f>IF('Tree Inventory'!C1801="","",'Tree Inventory'!F1801)</f>
      </c>
      <c r="F1801">
        <f>IF('Tree Inventory'!C1801="","",'Tree Inventory'!G1801)</f>
      </c>
      <c r="G1801">
        <f>IF('Tree Inventory'!C1801="","",IF('Tree Inventory'!H1801="","",TEXT('Tree Inventory'!H1801,"yyyy-mm-dd")))</f>
      </c>
      <c r="H1801">
        <f>IF('Tree Inventory'!C1801="","",IF('Tree Inventory'!J1801="Active","active","needs-review"))</f>
      </c>
      <c r="I1801">
        <f>IF('Tree Inventory'!C1801="","",'Tree Inventory'!L1801)</f>
      </c>
      <c r="J1801">
        <f>IF('Tree Inventory'!C1801="","",'Tree Inventory'!D1801)</f>
      </c>
      <c r="K1801">
        <f>IF('Tree Inventory'!C1801="","",'Tree Inventory'!I1801)</f>
      </c>
      <c r="L1801">
        <f>IF('Tree Inventory'!C1801="","",'Tree Inventory'!A1801)</f>
      </c>
    </row>
    <row r="1802" spans="1:12" x14ac:dyDescent="0.25">
      <c r="A1802">
        <f>IF('Tree Inventory'!C1802="","",'Tree Inventory'!C1802)</f>
      </c>
      <c r="B1802">
        <f>IF('Tree Inventory'!C1802="","","Fruit Trees")</f>
      </c>
      <c r="C1802">
        <f>IF('Tree Inventory'!C1802="","",'Tree Inventory'!B1802)</f>
      </c>
      <c r="D1802">
        <f>IF('Tree Inventory'!C1802="","",'Tree Inventory'!E1802)</f>
      </c>
      <c r="E1802">
        <f>IF('Tree Inventory'!C1802="","",'Tree Inventory'!F1802)</f>
      </c>
      <c r="F1802">
        <f>IF('Tree Inventory'!C1802="","",'Tree Inventory'!G1802)</f>
      </c>
      <c r="G1802">
        <f>IF('Tree Inventory'!C1802="","",IF('Tree Inventory'!H1802="","",TEXT('Tree Inventory'!H1802,"yyyy-mm-dd")))</f>
      </c>
      <c r="H1802">
        <f>IF('Tree Inventory'!C1802="","",IF('Tree Inventory'!J1802="Active","active","needs-review"))</f>
      </c>
      <c r="I1802">
        <f>IF('Tree Inventory'!C1802="","",'Tree Inventory'!L1802)</f>
      </c>
      <c r="J1802">
        <f>IF('Tree Inventory'!C1802="","",'Tree Inventory'!D1802)</f>
      </c>
      <c r="K1802">
        <f>IF('Tree Inventory'!C1802="","",'Tree Inventory'!I1802)</f>
      </c>
      <c r="L1802">
        <f>IF('Tree Inventory'!C1802="","",'Tree Inventory'!A1802)</f>
      </c>
    </row>
    <row r="1803" spans="1:12" x14ac:dyDescent="0.25">
      <c r="A1803">
        <f>IF('Tree Inventory'!C1803="","",'Tree Inventory'!C1803)</f>
      </c>
      <c r="B1803">
        <f>IF('Tree Inventory'!C1803="","","Fruit Trees")</f>
      </c>
      <c r="C1803">
        <f>IF('Tree Inventory'!C1803="","",'Tree Inventory'!B1803)</f>
      </c>
      <c r="D1803">
        <f>IF('Tree Inventory'!C1803="","",'Tree Inventory'!E1803)</f>
      </c>
      <c r="E1803">
        <f>IF('Tree Inventory'!C1803="","",'Tree Inventory'!F1803)</f>
      </c>
      <c r="F1803">
        <f>IF('Tree Inventory'!C1803="","",'Tree Inventory'!G1803)</f>
      </c>
      <c r="G1803">
        <f>IF('Tree Inventory'!C1803="","",IF('Tree Inventory'!H1803="","",TEXT('Tree Inventory'!H1803,"yyyy-mm-dd")))</f>
      </c>
      <c r="H1803">
        <f>IF('Tree Inventory'!C1803="","",IF('Tree Inventory'!J1803="Active","active","needs-review"))</f>
      </c>
      <c r="I1803">
        <f>IF('Tree Inventory'!C1803="","",'Tree Inventory'!L1803)</f>
      </c>
      <c r="J1803">
        <f>IF('Tree Inventory'!C1803="","",'Tree Inventory'!D1803)</f>
      </c>
      <c r="K1803">
        <f>IF('Tree Inventory'!C1803="","",'Tree Inventory'!I1803)</f>
      </c>
      <c r="L1803">
        <f>IF('Tree Inventory'!C1803="","",'Tree Inventory'!A1803)</f>
      </c>
    </row>
    <row r="1804" spans="1:12" x14ac:dyDescent="0.25">
      <c r="A1804">
        <f>IF('Tree Inventory'!C1804="","",'Tree Inventory'!C1804)</f>
      </c>
      <c r="B1804">
        <f>IF('Tree Inventory'!C1804="","","Fruit Trees")</f>
      </c>
      <c r="C1804">
        <f>IF('Tree Inventory'!C1804="","",'Tree Inventory'!B1804)</f>
      </c>
      <c r="D1804">
        <f>IF('Tree Inventory'!C1804="","",'Tree Inventory'!E1804)</f>
      </c>
      <c r="E1804">
        <f>IF('Tree Inventory'!C1804="","",'Tree Inventory'!F1804)</f>
      </c>
      <c r="F1804">
        <f>IF('Tree Inventory'!C1804="","",'Tree Inventory'!G1804)</f>
      </c>
      <c r="G1804">
        <f>IF('Tree Inventory'!C1804="","",IF('Tree Inventory'!H1804="","",TEXT('Tree Inventory'!H1804,"yyyy-mm-dd")))</f>
      </c>
      <c r="H1804">
        <f>IF('Tree Inventory'!C1804="","",IF('Tree Inventory'!J1804="Active","active","needs-review"))</f>
      </c>
      <c r="I1804">
        <f>IF('Tree Inventory'!C1804="","",'Tree Inventory'!L1804)</f>
      </c>
      <c r="J1804">
        <f>IF('Tree Inventory'!C1804="","",'Tree Inventory'!D1804)</f>
      </c>
      <c r="K1804">
        <f>IF('Tree Inventory'!C1804="","",'Tree Inventory'!I1804)</f>
      </c>
      <c r="L1804">
        <f>IF('Tree Inventory'!C1804="","",'Tree Inventory'!A1804)</f>
      </c>
    </row>
    <row r="1805" spans="1:12" x14ac:dyDescent="0.25">
      <c r="A1805">
        <f>IF('Tree Inventory'!C1805="","",'Tree Inventory'!C1805)</f>
      </c>
      <c r="B1805">
        <f>IF('Tree Inventory'!C1805="","","Fruit Trees")</f>
      </c>
      <c r="C1805">
        <f>IF('Tree Inventory'!C1805="","",'Tree Inventory'!B1805)</f>
      </c>
      <c r="D1805">
        <f>IF('Tree Inventory'!C1805="","",'Tree Inventory'!E1805)</f>
      </c>
      <c r="E1805">
        <f>IF('Tree Inventory'!C1805="","",'Tree Inventory'!F1805)</f>
      </c>
      <c r="F1805">
        <f>IF('Tree Inventory'!C1805="","",'Tree Inventory'!G1805)</f>
      </c>
      <c r="G1805">
        <f>IF('Tree Inventory'!C1805="","",IF('Tree Inventory'!H1805="","",TEXT('Tree Inventory'!H1805,"yyyy-mm-dd")))</f>
      </c>
      <c r="H1805">
        <f>IF('Tree Inventory'!C1805="","",IF('Tree Inventory'!J1805="Active","active","needs-review"))</f>
      </c>
      <c r="I1805">
        <f>IF('Tree Inventory'!C1805="","",'Tree Inventory'!L1805)</f>
      </c>
      <c r="J1805">
        <f>IF('Tree Inventory'!C1805="","",'Tree Inventory'!D1805)</f>
      </c>
      <c r="K1805">
        <f>IF('Tree Inventory'!C1805="","",'Tree Inventory'!I1805)</f>
      </c>
      <c r="L1805">
        <f>IF('Tree Inventory'!C1805="","",'Tree Inventory'!A1805)</f>
      </c>
    </row>
    <row r="1806" spans="1:12" x14ac:dyDescent="0.25">
      <c r="A1806">
        <f>IF('Tree Inventory'!C1806="","",'Tree Inventory'!C1806)</f>
      </c>
      <c r="B1806">
        <f>IF('Tree Inventory'!C1806="","","Fruit Trees")</f>
      </c>
      <c r="C1806">
        <f>IF('Tree Inventory'!C1806="","",'Tree Inventory'!B1806)</f>
      </c>
      <c r="D1806">
        <f>IF('Tree Inventory'!C1806="","",'Tree Inventory'!E1806)</f>
      </c>
      <c r="E1806">
        <f>IF('Tree Inventory'!C1806="","",'Tree Inventory'!F1806)</f>
      </c>
      <c r="F1806">
        <f>IF('Tree Inventory'!C1806="","",'Tree Inventory'!G1806)</f>
      </c>
      <c r="G1806">
        <f>IF('Tree Inventory'!C1806="","",IF('Tree Inventory'!H1806="","",TEXT('Tree Inventory'!H1806,"yyyy-mm-dd")))</f>
      </c>
      <c r="H1806">
        <f>IF('Tree Inventory'!C1806="","",IF('Tree Inventory'!J1806="Active","active","needs-review"))</f>
      </c>
      <c r="I1806">
        <f>IF('Tree Inventory'!C1806="","",'Tree Inventory'!L1806)</f>
      </c>
      <c r="J1806">
        <f>IF('Tree Inventory'!C1806="","",'Tree Inventory'!D1806)</f>
      </c>
      <c r="K1806">
        <f>IF('Tree Inventory'!C1806="","",'Tree Inventory'!I1806)</f>
      </c>
      <c r="L1806">
        <f>IF('Tree Inventory'!C1806="","",'Tree Inventory'!A1806)</f>
      </c>
    </row>
    <row r="1807" spans="1:12" x14ac:dyDescent="0.25">
      <c r="A1807">
        <f>IF('Tree Inventory'!C1807="","",'Tree Inventory'!C1807)</f>
      </c>
      <c r="B1807">
        <f>IF('Tree Inventory'!C1807="","","Fruit Trees")</f>
      </c>
      <c r="C1807">
        <f>IF('Tree Inventory'!C1807="","",'Tree Inventory'!B1807)</f>
      </c>
      <c r="D1807">
        <f>IF('Tree Inventory'!C1807="","",'Tree Inventory'!E1807)</f>
      </c>
      <c r="E1807">
        <f>IF('Tree Inventory'!C1807="","",'Tree Inventory'!F1807)</f>
      </c>
      <c r="F1807">
        <f>IF('Tree Inventory'!C1807="","",'Tree Inventory'!G1807)</f>
      </c>
      <c r="G1807">
        <f>IF('Tree Inventory'!C1807="","",IF('Tree Inventory'!H1807="","",TEXT('Tree Inventory'!H1807,"yyyy-mm-dd")))</f>
      </c>
      <c r="H1807">
        <f>IF('Tree Inventory'!C1807="","",IF('Tree Inventory'!J1807="Active","active","needs-review"))</f>
      </c>
      <c r="I1807">
        <f>IF('Tree Inventory'!C1807="","",'Tree Inventory'!L1807)</f>
      </c>
      <c r="J1807">
        <f>IF('Tree Inventory'!C1807="","",'Tree Inventory'!D1807)</f>
      </c>
      <c r="K1807">
        <f>IF('Tree Inventory'!C1807="","",'Tree Inventory'!I1807)</f>
      </c>
      <c r="L1807">
        <f>IF('Tree Inventory'!C1807="","",'Tree Inventory'!A1807)</f>
      </c>
    </row>
    <row r="1808" spans="1:12" x14ac:dyDescent="0.25">
      <c r="A1808">
        <f>IF('Tree Inventory'!C1808="","",'Tree Inventory'!C1808)</f>
      </c>
      <c r="B1808">
        <f>IF('Tree Inventory'!C1808="","","Fruit Trees")</f>
      </c>
      <c r="C1808">
        <f>IF('Tree Inventory'!C1808="","",'Tree Inventory'!B1808)</f>
      </c>
      <c r="D1808">
        <f>IF('Tree Inventory'!C1808="","",'Tree Inventory'!E1808)</f>
      </c>
      <c r="E1808">
        <f>IF('Tree Inventory'!C1808="","",'Tree Inventory'!F1808)</f>
      </c>
      <c r="F1808">
        <f>IF('Tree Inventory'!C1808="","",'Tree Inventory'!G1808)</f>
      </c>
      <c r="G1808">
        <f>IF('Tree Inventory'!C1808="","",IF('Tree Inventory'!H1808="","",TEXT('Tree Inventory'!H1808,"yyyy-mm-dd")))</f>
      </c>
      <c r="H1808">
        <f>IF('Tree Inventory'!C1808="","",IF('Tree Inventory'!J1808="Active","active","needs-review"))</f>
      </c>
      <c r="I1808">
        <f>IF('Tree Inventory'!C1808="","",'Tree Inventory'!L1808)</f>
      </c>
      <c r="J1808">
        <f>IF('Tree Inventory'!C1808="","",'Tree Inventory'!D1808)</f>
      </c>
      <c r="K1808">
        <f>IF('Tree Inventory'!C1808="","",'Tree Inventory'!I1808)</f>
      </c>
      <c r="L1808">
        <f>IF('Tree Inventory'!C1808="","",'Tree Inventory'!A1808)</f>
      </c>
    </row>
    <row r="1809" spans="1:12" x14ac:dyDescent="0.25">
      <c r="A1809">
        <f>IF('Tree Inventory'!C1809="","",'Tree Inventory'!C1809)</f>
      </c>
      <c r="B1809">
        <f>IF('Tree Inventory'!C1809="","","Fruit Trees")</f>
      </c>
      <c r="C1809">
        <f>IF('Tree Inventory'!C1809="","",'Tree Inventory'!B1809)</f>
      </c>
      <c r="D1809">
        <f>IF('Tree Inventory'!C1809="","",'Tree Inventory'!E1809)</f>
      </c>
      <c r="E1809">
        <f>IF('Tree Inventory'!C1809="","",'Tree Inventory'!F1809)</f>
      </c>
      <c r="F1809">
        <f>IF('Tree Inventory'!C1809="","",'Tree Inventory'!G1809)</f>
      </c>
      <c r="G1809">
        <f>IF('Tree Inventory'!C1809="","",IF('Tree Inventory'!H1809="","",TEXT('Tree Inventory'!H1809,"yyyy-mm-dd")))</f>
      </c>
      <c r="H1809">
        <f>IF('Tree Inventory'!C1809="","",IF('Tree Inventory'!J1809="Active","active","needs-review"))</f>
      </c>
      <c r="I1809">
        <f>IF('Tree Inventory'!C1809="","",'Tree Inventory'!L1809)</f>
      </c>
      <c r="J1809">
        <f>IF('Tree Inventory'!C1809="","",'Tree Inventory'!D1809)</f>
      </c>
      <c r="K1809">
        <f>IF('Tree Inventory'!C1809="","",'Tree Inventory'!I1809)</f>
      </c>
      <c r="L1809">
        <f>IF('Tree Inventory'!C1809="","",'Tree Inventory'!A1809)</f>
      </c>
    </row>
    <row r="1810" spans="1:12" x14ac:dyDescent="0.25">
      <c r="A1810">
        <f>IF('Tree Inventory'!C1810="","",'Tree Inventory'!C1810)</f>
      </c>
      <c r="B1810">
        <f>IF('Tree Inventory'!C1810="","","Fruit Trees")</f>
      </c>
      <c r="C1810">
        <f>IF('Tree Inventory'!C1810="","",'Tree Inventory'!B1810)</f>
      </c>
      <c r="D1810">
        <f>IF('Tree Inventory'!C1810="","",'Tree Inventory'!E1810)</f>
      </c>
      <c r="E1810">
        <f>IF('Tree Inventory'!C1810="","",'Tree Inventory'!F1810)</f>
      </c>
      <c r="F1810">
        <f>IF('Tree Inventory'!C1810="","",'Tree Inventory'!G1810)</f>
      </c>
      <c r="G1810">
        <f>IF('Tree Inventory'!C1810="","",IF('Tree Inventory'!H1810="","",TEXT('Tree Inventory'!H1810,"yyyy-mm-dd")))</f>
      </c>
      <c r="H1810">
        <f>IF('Tree Inventory'!C1810="","",IF('Tree Inventory'!J1810="Active","active","needs-review"))</f>
      </c>
      <c r="I1810">
        <f>IF('Tree Inventory'!C1810="","",'Tree Inventory'!L1810)</f>
      </c>
      <c r="J1810">
        <f>IF('Tree Inventory'!C1810="","",'Tree Inventory'!D1810)</f>
      </c>
      <c r="K1810">
        <f>IF('Tree Inventory'!C1810="","",'Tree Inventory'!I1810)</f>
      </c>
      <c r="L1810">
        <f>IF('Tree Inventory'!C1810="","",'Tree Inventory'!A1810)</f>
      </c>
    </row>
    <row r="1811" spans="1:12" x14ac:dyDescent="0.25">
      <c r="A1811">
        <f>IF('Tree Inventory'!C1811="","",'Tree Inventory'!C1811)</f>
      </c>
      <c r="B1811">
        <f>IF('Tree Inventory'!C1811="","","Fruit Trees")</f>
      </c>
      <c r="C1811">
        <f>IF('Tree Inventory'!C1811="","",'Tree Inventory'!B1811)</f>
      </c>
      <c r="D1811">
        <f>IF('Tree Inventory'!C1811="","",'Tree Inventory'!E1811)</f>
      </c>
      <c r="E1811">
        <f>IF('Tree Inventory'!C1811="","",'Tree Inventory'!F1811)</f>
      </c>
      <c r="F1811">
        <f>IF('Tree Inventory'!C1811="","",'Tree Inventory'!G1811)</f>
      </c>
      <c r="G1811">
        <f>IF('Tree Inventory'!C1811="","",IF('Tree Inventory'!H1811="","",TEXT('Tree Inventory'!H1811,"yyyy-mm-dd")))</f>
      </c>
      <c r="H1811">
        <f>IF('Tree Inventory'!C1811="","",IF('Tree Inventory'!J1811="Active","active","needs-review"))</f>
      </c>
      <c r="I1811">
        <f>IF('Tree Inventory'!C1811="","",'Tree Inventory'!L1811)</f>
      </c>
      <c r="J1811">
        <f>IF('Tree Inventory'!C1811="","",'Tree Inventory'!D1811)</f>
      </c>
      <c r="K1811">
        <f>IF('Tree Inventory'!C1811="","",'Tree Inventory'!I1811)</f>
      </c>
      <c r="L1811">
        <f>IF('Tree Inventory'!C1811="","",'Tree Inventory'!A1811)</f>
      </c>
    </row>
    <row r="1812" spans="1:12" x14ac:dyDescent="0.25">
      <c r="A1812">
        <f>IF('Tree Inventory'!C1812="","",'Tree Inventory'!C1812)</f>
      </c>
      <c r="B1812">
        <f>IF('Tree Inventory'!C1812="","","Fruit Trees")</f>
      </c>
      <c r="C1812">
        <f>IF('Tree Inventory'!C1812="","",'Tree Inventory'!B1812)</f>
      </c>
      <c r="D1812">
        <f>IF('Tree Inventory'!C1812="","",'Tree Inventory'!E1812)</f>
      </c>
      <c r="E1812">
        <f>IF('Tree Inventory'!C1812="","",'Tree Inventory'!F1812)</f>
      </c>
      <c r="F1812">
        <f>IF('Tree Inventory'!C1812="","",'Tree Inventory'!G1812)</f>
      </c>
      <c r="G1812">
        <f>IF('Tree Inventory'!C1812="","",IF('Tree Inventory'!H1812="","",TEXT('Tree Inventory'!H1812,"yyyy-mm-dd")))</f>
      </c>
      <c r="H1812">
        <f>IF('Tree Inventory'!C1812="","",IF('Tree Inventory'!J1812="Active","active","needs-review"))</f>
      </c>
      <c r="I1812">
        <f>IF('Tree Inventory'!C1812="","",'Tree Inventory'!L1812)</f>
      </c>
      <c r="J1812">
        <f>IF('Tree Inventory'!C1812="","",'Tree Inventory'!D1812)</f>
      </c>
      <c r="K1812">
        <f>IF('Tree Inventory'!C1812="","",'Tree Inventory'!I1812)</f>
      </c>
      <c r="L1812">
        <f>IF('Tree Inventory'!C1812="","",'Tree Inventory'!A1812)</f>
      </c>
    </row>
    <row r="1813" spans="1:12" x14ac:dyDescent="0.25">
      <c r="A1813">
        <f>IF('Tree Inventory'!C1813="","",'Tree Inventory'!C1813)</f>
      </c>
      <c r="B1813">
        <f>IF('Tree Inventory'!C1813="","","Fruit Trees")</f>
      </c>
      <c r="C1813">
        <f>IF('Tree Inventory'!C1813="","",'Tree Inventory'!B1813)</f>
      </c>
      <c r="D1813">
        <f>IF('Tree Inventory'!C1813="","",'Tree Inventory'!E1813)</f>
      </c>
      <c r="E1813">
        <f>IF('Tree Inventory'!C1813="","",'Tree Inventory'!F1813)</f>
      </c>
      <c r="F1813">
        <f>IF('Tree Inventory'!C1813="","",'Tree Inventory'!G1813)</f>
      </c>
      <c r="G1813">
        <f>IF('Tree Inventory'!C1813="","",IF('Tree Inventory'!H1813="","",TEXT('Tree Inventory'!H1813,"yyyy-mm-dd")))</f>
      </c>
      <c r="H1813">
        <f>IF('Tree Inventory'!C1813="","",IF('Tree Inventory'!J1813="Active","active","needs-review"))</f>
      </c>
      <c r="I1813">
        <f>IF('Tree Inventory'!C1813="","",'Tree Inventory'!L1813)</f>
      </c>
      <c r="J1813">
        <f>IF('Tree Inventory'!C1813="","",'Tree Inventory'!D1813)</f>
      </c>
      <c r="K1813">
        <f>IF('Tree Inventory'!C1813="","",'Tree Inventory'!I1813)</f>
      </c>
      <c r="L1813">
        <f>IF('Tree Inventory'!C1813="","",'Tree Inventory'!A1813)</f>
      </c>
    </row>
    <row r="1814" spans="1:12" x14ac:dyDescent="0.25">
      <c r="A1814">
        <f>IF('Tree Inventory'!C1814="","",'Tree Inventory'!C1814)</f>
      </c>
      <c r="B1814">
        <f>IF('Tree Inventory'!C1814="","","Fruit Trees")</f>
      </c>
      <c r="C1814">
        <f>IF('Tree Inventory'!C1814="","",'Tree Inventory'!B1814)</f>
      </c>
      <c r="D1814">
        <f>IF('Tree Inventory'!C1814="","",'Tree Inventory'!E1814)</f>
      </c>
      <c r="E1814">
        <f>IF('Tree Inventory'!C1814="","",'Tree Inventory'!F1814)</f>
      </c>
      <c r="F1814">
        <f>IF('Tree Inventory'!C1814="","",'Tree Inventory'!G1814)</f>
      </c>
      <c r="G1814">
        <f>IF('Tree Inventory'!C1814="","",IF('Tree Inventory'!H1814="","",TEXT('Tree Inventory'!H1814,"yyyy-mm-dd")))</f>
      </c>
      <c r="H1814">
        <f>IF('Tree Inventory'!C1814="","",IF('Tree Inventory'!J1814="Active","active","needs-review"))</f>
      </c>
      <c r="I1814">
        <f>IF('Tree Inventory'!C1814="","",'Tree Inventory'!L1814)</f>
      </c>
      <c r="J1814">
        <f>IF('Tree Inventory'!C1814="","",'Tree Inventory'!D1814)</f>
      </c>
      <c r="K1814">
        <f>IF('Tree Inventory'!C1814="","",'Tree Inventory'!I1814)</f>
      </c>
      <c r="L1814">
        <f>IF('Tree Inventory'!C1814="","",'Tree Inventory'!A1814)</f>
      </c>
    </row>
    <row r="1815" spans="1:12" x14ac:dyDescent="0.25">
      <c r="A1815">
        <f>IF('Tree Inventory'!C1815="","",'Tree Inventory'!C1815)</f>
      </c>
      <c r="B1815">
        <f>IF('Tree Inventory'!C1815="","","Fruit Trees")</f>
      </c>
      <c r="C1815">
        <f>IF('Tree Inventory'!C1815="","",'Tree Inventory'!B1815)</f>
      </c>
      <c r="D1815">
        <f>IF('Tree Inventory'!C1815="","",'Tree Inventory'!E1815)</f>
      </c>
      <c r="E1815">
        <f>IF('Tree Inventory'!C1815="","",'Tree Inventory'!F1815)</f>
      </c>
      <c r="F1815">
        <f>IF('Tree Inventory'!C1815="","",'Tree Inventory'!G1815)</f>
      </c>
      <c r="G1815">
        <f>IF('Tree Inventory'!C1815="","",IF('Tree Inventory'!H1815="","",TEXT('Tree Inventory'!H1815,"yyyy-mm-dd")))</f>
      </c>
      <c r="H1815">
        <f>IF('Tree Inventory'!C1815="","",IF('Tree Inventory'!J1815="Active","active","needs-review"))</f>
      </c>
      <c r="I1815">
        <f>IF('Tree Inventory'!C1815="","",'Tree Inventory'!L1815)</f>
      </c>
      <c r="J1815">
        <f>IF('Tree Inventory'!C1815="","",'Tree Inventory'!D1815)</f>
      </c>
      <c r="K1815">
        <f>IF('Tree Inventory'!C1815="","",'Tree Inventory'!I1815)</f>
      </c>
      <c r="L1815">
        <f>IF('Tree Inventory'!C1815="","",'Tree Inventory'!A1815)</f>
      </c>
    </row>
    <row r="1816" spans="1:12" x14ac:dyDescent="0.25">
      <c r="A1816">
        <f>IF('Tree Inventory'!C1816="","",'Tree Inventory'!C1816)</f>
      </c>
      <c r="B1816">
        <f>IF('Tree Inventory'!C1816="","","Fruit Trees")</f>
      </c>
      <c r="C1816">
        <f>IF('Tree Inventory'!C1816="","",'Tree Inventory'!B1816)</f>
      </c>
      <c r="D1816">
        <f>IF('Tree Inventory'!C1816="","",'Tree Inventory'!E1816)</f>
      </c>
      <c r="E1816">
        <f>IF('Tree Inventory'!C1816="","",'Tree Inventory'!F1816)</f>
      </c>
      <c r="F1816">
        <f>IF('Tree Inventory'!C1816="","",'Tree Inventory'!G1816)</f>
      </c>
      <c r="G1816">
        <f>IF('Tree Inventory'!C1816="","",IF('Tree Inventory'!H1816="","",TEXT('Tree Inventory'!H1816,"yyyy-mm-dd")))</f>
      </c>
      <c r="H1816">
        <f>IF('Tree Inventory'!C1816="","",IF('Tree Inventory'!J1816="Active","active","needs-review"))</f>
      </c>
      <c r="I1816">
        <f>IF('Tree Inventory'!C1816="","",'Tree Inventory'!L1816)</f>
      </c>
      <c r="J1816">
        <f>IF('Tree Inventory'!C1816="","",'Tree Inventory'!D1816)</f>
      </c>
      <c r="K1816">
        <f>IF('Tree Inventory'!C1816="","",'Tree Inventory'!I1816)</f>
      </c>
      <c r="L1816">
        <f>IF('Tree Inventory'!C1816="","",'Tree Inventory'!A1816)</f>
      </c>
    </row>
    <row r="1817" spans="1:12" x14ac:dyDescent="0.25">
      <c r="A1817">
        <f>IF('Tree Inventory'!C1817="","",'Tree Inventory'!C1817)</f>
      </c>
      <c r="B1817">
        <f>IF('Tree Inventory'!C1817="","","Fruit Trees")</f>
      </c>
      <c r="C1817">
        <f>IF('Tree Inventory'!C1817="","",'Tree Inventory'!B1817)</f>
      </c>
      <c r="D1817">
        <f>IF('Tree Inventory'!C1817="","",'Tree Inventory'!E1817)</f>
      </c>
      <c r="E1817">
        <f>IF('Tree Inventory'!C1817="","",'Tree Inventory'!F1817)</f>
      </c>
      <c r="F1817">
        <f>IF('Tree Inventory'!C1817="","",'Tree Inventory'!G1817)</f>
      </c>
      <c r="G1817">
        <f>IF('Tree Inventory'!C1817="","",IF('Tree Inventory'!H1817="","",TEXT('Tree Inventory'!H1817,"yyyy-mm-dd")))</f>
      </c>
      <c r="H1817">
        <f>IF('Tree Inventory'!C1817="","",IF('Tree Inventory'!J1817="Active","active","needs-review"))</f>
      </c>
      <c r="I1817">
        <f>IF('Tree Inventory'!C1817="","",'Tree Inventory'!L1817)</f>
      </c>
      <c r="J1817">
        <f>IF('Tree Inventory'!C1817="","",'Tree Inventory'!D1817)</f>
      </c>
      <c r="K1817">
        <f>IF('Tree Inventory'!C1817="","",'Tree Inventory'!I1817)</f>
      </c>
      <c r="L1817">
        <f>IF('Tree Inventory'!C1817="","",'Tree Inventory'!A1817)</f>
      </c>
    </row>
    <row r="1818" spans="1:12" x14ac:dyDescent="0.25">
      <c r="A1818">
        <f>IF('Tree Inventory'!C1818="","",'Tree Inventory'!C1818)</f>
      </c>
      <c r="B1818">
        <f>IF('Tree Inventory'!C1818="","","Fruit Trees")</f>
      </c>
      <c r="C1818">
        <f>IF('Tree Inventory'!C1818="","",'Tree Inventory'!B1818)</f>
      </c>
      <c r="D1818">
        <f>IF('Tree Inventory'!C1818="","",'Tree Inventory'!E1818)</f>
      </c>
      <c r="E1818">
        <f>IF('Tree Inventory'!C1818="","",'Tree Inventory'!F1818)</f>
      </c>
      <c r="F1818">
        <f>IF('Tree Inventory'!C1818="","",'Tree Inventory'!G1818)</f>
      </c>
      <c r="G1818">
        <f>IF('Tree Inventory'!C1818="","",IF('Tree Inventory'!H1818="","",TEXT('Tree Inventory'!H1818,"yyyy-mm-dd")))</f>
      </c>
      <c r="H1818">
        <f>IF('Tree Inventory'!C1818="","",IF('Tree Inventory'!J1818="Active","active","needs-review"))</f>
      </c>
      <c r="I1818">
        <f>IF('Tree Inventory'!C1818="","",'Tree Inventory'!L1818)</f>
      </c>
      <c r="J1818">
        <f>IF('Tree Inventory'!C1818="","",'Tree Inventory'!D1818)</f>
      </c>
      <c r="K1818">
        <f>IF('Tree Inventory'!C1818="","",'Tree Inventory'!I1818)</f>
      </c>
      <c r="L1818">
        <f>IF('Tree Inventory'!C1818="","",'Tree Inventory'!A1818)</f>
      </c>
    </row>
    <row r="1819" spans="1:12" x14ac:dyDescent="0.25">
      <c r="A1819">
        <f>IF('Tree Inventory'!C1819="","",'Tree Inventory'!C1819)</f>
      </c>
      <c r="B1819">
        <f>IF('Tree Inventory'!C1819="","","Fruit Trees")</f>
      </c>
      <c r="C1819">
        <f>IF('Tree Inventory'!C1819="","",'Tree Inventory'!B1819)</f>
      </c>
      <c r="D1819">
        <f>IF('Tree Inventory'!C1819="","",'Tree Inventory'!E1819)</f>
      </c>
      <c r="E1819">
        <f>IF('Tree Inventory'!C1819="","",'Tree Inventory'!F1819)</f>
      </c>
      <c r="F1819">
        <f>IF('Tree Inventory'!C1819="","",'Tree Inventory'!G1819)</f>
      </c>
      <c r="G1819">
        <f>IF('Tree Inventory'!C1819="","",IF('Tree Inventory'!H1819="","",TEXT('Tree Inventory'!H1819,"yyyy-mm-dd")))</f>
      </c>
      <c r="H1819">
        <f>IF('Tree Inventory'!C1819="","",IF('Tree Inventory'!J1819="Active","active","needs-review"))</f>
      </c>
      <c r="I1819">
        <f>IF('Tree Inventory'!C1819="","",'Tree Inventory'!L1819)</f>
      </c>
      <c r="J1819">
        <f>IF('Tree Inventory'!C1819="","",'Tree Inventory'!D1819)</f>
      </c>
      <c r="K1819">
        <f>IF('Tree Inventory'!C1819="","",'Tree Inventory'!I1819)</f>
      </c>
      <c r="L1819">
        <f>IF('Tree Inventory'!C1819="","",'Tree Inventory'!A1819)</f>
      </c>
    </row>
    <row r="1820" spans="1:12" x14ac:dyDescent="0.25">
      <c r="A1820">
        <f>IF('Tree Inventory'!C1820="","",'Tree Inventory'!C1820)</f>
      </c>
      <c r="B1820">
        <f>IF('Tree Inventory'!C1820="","","Fruit Trees")</f>
      </c>
      <c r="C1820">
        <f>IF('Tree Inventory'!C1820="","",'Tree Inventory'!B1820)</f>
      </c>
      <c r="D1820">
        <f>IF('Tree Inventory'!C1820="","",'Tree Inventory'!E1820)</f>
      </c>
      <c r="E1820">
        <f>IF('Tree Inventory'!C1820="","",'Tree Inventory'!F1820)</f>
      </c>
      <c r="F1820">
        <f>IF('Tree Inventory'!C1820="","",'Tree Inventory'!G1820)</f>
      </c>
      <c r="G1820">
        <f>IF('Tree Inventory'!C1820="","",IF('Tree Inventory'!H1820="","",TEXT('Tree Inventory'!H1820,"yyyy-mm-dd")))</f>
      </c>
      <c r="H1820">
        <f>IF('Tree Inventory'!C1820="","",IF('Tree Inventory'!J1820="Active","active","needs-review"))</f>
      </c>
      <c r="I1820">
        <f>IF('Tree Inventory'!C1820="","",'Tree Inventory'!L1820)</f>
      </c>
      <c r="J1820">
        <f>IF('Tree Inventory'!C1820="","",'Tree Inventory'!D1820)</f>
      </c>
      <c r="K1820">
        <f>IF('Tree Inventory'!C1820="","",'Tree Inventory'!I1820)</f>
      </c>
      <c r="L1820">
        <f>IF('Tree Inventory'!C1820="","",'Tree Inventory'!A1820)</f>
      </c>
    </row>
    <row r="1821" spans="1:12" x14ac:dyDescent="0.25">
      <c r="A1821">
        <f>IF('Tree Inventory'!C1821="","",'Tree Inventory'!C1821)</f>
      </c>
      <c r="B1821">
        <f>IF('Tree Inventory'!C1821="","","Fruit Trees")</f>
      </c>
      <c r="C1821">
        <f>IF('Tree Inventory'!C1821="","",'Tree Inventory'!B1821)</f>
      </c>
      <c r="D1821">
        <f>IF('Tree Inventory'!C1821="","",'Tree Inventory'!E1821)</f>
      </c>
      <c r="E1821">
        <f>IF('Tree Inventory'!C1821="","",'Tree Inventory'!F1821)</f>
      </c>
      <c r="F1821">
        <f>IF('Tree Inventory'!C1821="","",'Tree Inventory'!G1821)</f>
      </c>
      <c r="G1821">
        <f>IF('Tree Inventory'!C1821="","",IF('Tree Inventory'!H1821="","",TEXT('Tree Inventory'!H1821,"yyyy-mm-dd")))</f>
      </c>
      <c r="H1821">
        <f>IF('Tree Inventory'!C1821="","",IF('Tree Inventory'!J1821="Active","active","needs-review"))</f>
      </c>
      <c r="I1821">
        <f>IF('Tree Inventory'!C1821="","",'Tree Inventory'!L1821)</f>
      </c>
      <c r="J1821">
        <f>IF('Tree Inventory'!C1821="","",'Tree Inventory'!D1821)</f>
      </c>
      <c r="K1821">
        <f>IF('Tree Inventory'!C1821="","",'Tree Inventory'!I1821)</f>
      </c>
      <c r="L1821">
        <f>IF('Tree Inventory'!C1821="","",'Tree Inventory'!A1821)</f>
      </c>
    </row>
    <row r="1822" spans="1:12" x14ac:dyDescent="0.25">
      <c r="A1822">
        <f>IF('Tree Inventory'!C1822="","",'Tree Inventory'!C1822)</f>
      </c>
      <c r="B1822">
        <f>IF('Tree Inventory'!C1822="","","Fruit Trees")</f>
      </c>
      <c r="C1822">
        <f>IF('Tree Inventory'!C1822="","",'Tree Inventory'!B1822)</f>
      </c>
      <c r="D1822">
        <f>IF('Tree Inventory'!C1822="","",'Tree Inventory'!E1822)</f>
      </c>
      <c r="E1822">
        <f>IF('Tree Inventory'!C1822="","",'Tree Inventory'!F1822)</f>
      </c>
      <c r="F1822">
        <f>IF('Tree Inventory'!C1822="","",'Tree Inventory'!G1822)</f>
      </c>
      <c r="G1822">
        <f>IF('Tree Inventory'!C1822="","",IF('Tree Inventory'!H1822="","",TEXT('Tree Inventory'!H1822,"yyyy-mm-dd")))</f>
      </c>
      <c r="H1822">
        <f>IF('Tree Inventory'!C1822="","",IF('Tree Inventory'!J1822="Active","active","needs-review"))</f>
      </c>
      <c r="I1822">
        <f>IF('Tree Inventory'!C1822="","",'Tree Inventory'!L1822)</f>
      </c>
      <c r="J1822">
        <f>IF('Tree Inventory'!C1822="","",'Tree Inventory'!D1822)</f>
      </c>
      <c r="K1822">
        <f>IF('Tree Inventory'!C1822="","",'Tree Inventory'!I1822)</f>
      </c>
      <c r="L1822">
        <f>IF('Tree Inventory'!C1822="","",'Tree Inventory'!A1822)</f>
      </c>
    </row>
    <row r="1823" spans="1:12" x14ac:dyDescent="0.25">
      <c r="A1823">
        <f>IF('Tree Inventory'!C1823="","",'Tree Inventory'!C1823)</f>
      </c>
      <c r="B1823">
        <f>IF('Tree Inventory'!C1823="","","Fruit Trees")</f>
      </c>
      <c r="C1823">
        <f>IF('Tree Inventory'!C1823="","",'Tree Inventory'!B1823)</f>
      </c>
      <c r="D1823">
        <f>IF('Tree Inventory'!C1823="","",'Tree Inventory'!E1823)</f>
      </c>
      <c r="E1823">
        <f>IF('Tree Inventory'!C1823="","",'Tree Inventory'!F1823)</f>
      </c>
      <c r="F1823">
        <f>IF('Tree Inventory'!C1823="","",'Tree Inventory'!G1823)</f>
      </c>
      <c r="G1823">
        <f>IF('Tree Inventory'!C1823="","",IF('Tree Inventory'!H1823="","",TEXT('Tree Inventory'!H1823,"yyyy-mm-dd")))</f>
      </c>
      <c r="H1823">
        <f>IF('Tree Inventory'!C1823="","",IF('Tree Inventory'!J1823="Active","active","needs-review"))</f>
      </c>
      <c r="I1823">
        <f>IF('Tree Inventory'!C1823="","",'Tree Inventory'!L1823)</f>
      </c>
      <c r="J1823">
        <f>IF('Tree Inventory'!C1823="","",'Tree Inventory'!D1823)</f>
      </c>
      <c r="K1823">
        <f>IF('Tree Inventory'!C1823="","",'Tree Inventory'!I1823)</f>
      </c>
      <c r="L1823">
        <f>IF('Tree Inventory'!C1823="","",'Tree Inventory'!A1823)</f>
      </c>
    </row>
    <row r="1824" spans="1:12" x14ac:dyDescent="0.25">
      <c r="A1824">
        <f>IF('Tree Inventory'!C1824="","",'Tree Inventory'!C1824)</f>
      </c>
      <c r="B1824">
        <f>IF('Tree Inventory'!C1824="","","Fruit Trees")</f>
      </c>
      <c r="C1824">
        <f>IF('Tree Inventory'!C1824="","",'Tree Inventory'!B1824)</f>
      </c>
      <c r="D1824">
        <f>IF('Tree Inventory'!C1824="","",'Tree Inventory'!E1824)</f>
      </c>
      <c r="E1824">
        <f>IF('Tree Inventory'!C1824="","",'Tree Inventory'!F1824)</f>
      </c>
      <c r="F1824">
        <f>IF('Tree Inventory'!C1824="","",'Tree Inventory'!G1824)</f>
      </c>
      <c r="G1824">
        <f>IF('Tree Inventory'!C1824="","",IF('Tree Inventory'!H1824="","",TEXT('Tree Inventory'!H1824,"yyyy-mm-dd")))</f>
      </c>
      <c r="H1824">
        <f>IF('Tree Inventory'!C1824="","",IF('Tree Inventory'!J1824="Active","active","needs-review"))</f>
      </c>
      <c r="I1824">
        <f>IF('Tree Inventory'!C1824="","",'Tree Inventory'!L1824)</f>
      </c>
      <c r="J1824">
        <f>IF('Tree Inventory'!C1824="","",'Tree Inventory'!D1824)</f>
      </c>
      <c r="K1824">
        <f>IF('Tree Inventory'!C1824="","",'Tree Inventory'!I1824)</f>
      </c>
      <c r="L1824">
        <f>IF('Tree Inventory'!C1824="","",'Tree Inventory'!A1824)</f>
      </c>
    </row>
    <row r="1825" spans="1:12" x14ac:dyDescent="0.25">
      <c r="A1825">
        <f>IF('Tree Inventory'!C1825="","",'Tree Inventory'!C1825)</f>
      </c>
      <c r="B1825">
        <f>IF('Tree Inventory'!C1825="","","Fruit Trees")</f>
      </c>
      <c r="C1825">
        <f>IF('Tree Inventory'!C1825="","",'Tree Inventory'!B1825)</f>
      </c>
      <c r="D1825">
        <f>IF('Tree Inventory'!C1825="","",'Tree Inventory'!E1825)</f>
      </c>
      <c r="E1825">
        <f>IF('Tree Inventory'!C1825="","",'Tree Inventory'!F1825)</f>
      </c>
      <c r="F1825">
        <f>IF('Tree Inventory'!C1825="","",'Tree Inventory'!G1825)</f>
      </c>
      <c r="G1825">
        <f>IF('Tree Inventory'!C1825="","",IF('Tree Inventory'!H1825="","",TEXT('Tree Inventory'!H1825,"yyyy-mm-dd")))</f>
      </c>
      <c r="H1825">
        <f>IF('Tree Inventory'!C1825="","",IF('Tree Inventory'!J1825="Active","active","needs-review"))</f>
      </c>
      <c r="I1825">
        <f>IF('Tree Inventory'!C1825="","",'Tree Inventory'!L1825)</f>
      </c>
      <c r="J1825">
        <f>IF('Tree Inventory'!C1825="","",'Tree Inventory'!D1825)</f>
      </c>
      <c r="K1825">
        <f>IF('Tree Inventory'!C1825="","",'Tree Inventory'!I1825)</f>
      </c>
      <c r="L1825">
        <f>IF('Tree Inventory'!C1825="","",'Tree Inventory'!A1825)</f>
      </c>
    </row>
    <row r="1826" spans="1:12" x14ac:dyDescent="0.25">
      <c r="A1826">
        <f>IF('Tree Inventory'!C1826="","",'Tree Inventory'!C1826)</f>
      </c>
      <c r="B1826">
        <f>IF('Tree Inventory'!C1826="","","Fruit Trees")</f>
      </c>
      <c r="C1826">
        <f>IF('Tree Inventory'!C1826="","",'Tree Inventory'!B1826)</f>
      </c>
      <c r="D1826">
        <f>IF('Tree Inventory'!C1826="","",'Tree Inventory'!E1826)</f>
      </c>
      <c r="E1826">
        <f>IF('Tree Inventory'!C1826="","",'Tree Inventory'!F1826)</f>
      </c>
      <c r="F1826">
        <f>IF('Tree Inventory'!C1826="","",'Tree Inventory'!G1826)</f>
      </c>
      <c r="G1826">
        <f>IF('Tree Inventory'!C1826="","",IF('Tree Inventory'!H1826="","",TEXT('Tree Inventory'!H1826,"yyyy-mm-dd")))</f>
      </c>
      <c r="H1826">
        <f>IF('Tree Inventory'!C1826="","",IF('Tree Inventory'!J1826="Active","active","needs-review"))</f>
      </c>
      <c r="I1826">
        <f>IF('Tree Inventory'!C1826="","",'Tree Inventory'!L1826)</f>
      </c>
      <c r="J1826">
        <f>IF('Tree Inventory'!C1826="","",'Tree Inventory'!D1826)</f>
      </c>
      <c r="K1826">
        <f>IF('Tree Inventory'!C1826="","",'Tree Inventory'!I1826)</f>
      </c>
      <c r="L1826">
        <f>IF('Tree Inventory'!C1826="","",'Tree Inventory'!A1826)</f>
      </c>
    </row>
    <row r="1827" spans="1:12" x14ac:dyDescent="0.25">
      <c r="A1827">
        <f>IF('Tree Inventory'!C1827="","",'Tree Inventory'!C1827)</f>
      </c>
      <c r="B1827">
        <f>IF('Tree Inventory'!C1827="","","Fruit Trees")</f>
      </c>
      <c r="C1827">
        <f>IF('Tree Inventory'!C1827="","",'Tree Inventory'!B1827)</f>
      </c>
      <c r="D1827">
        <f>IF('Tree Inventory'!C1827="","",'Tree Inventory'!E1827)</f>
      </c>
      <c r="E1827">
        <f>IF('Tree Inventory'!C1827="","",'Tree Inventory'!F1827)</f>
      </c>
      <c r="F1827">
        <f>IF('Tree Inventory'!C1827="","",'Tree Inventory'!G1827)</f>
      </c>
      <c r="G1827">
        <f>IF('Tree Inventory'!C1827="","",IF('Tree Inventory'!H1827="","",TEXT('Tree Inventory'!H1827,"yyyy-mm-dd")))</f>
      </c>
      <c r="H1827">
        <f>IF('Tree Inventory'!C1827="","",IF('Tree Inventory'!J1827="Active","active","needs-review"))</f>
      </c>
      <c r="I1827">
        <f>IF('Tree Inventory'!C1827="","",'Tree Inventory'!L1827)</f>
      </c>
      <c r="J1827">
        <f>IF('Tree Inventory'!C1827="","",'Tree Inventory'!D1827)</f>
      </c>
      <c r="K1827">
        <f>IF('Tree Inventory'!C1827="","",'Tree Inventory'!I1827)</f>
      </c>
      <c r="L1827">
        <f>IF('Tree Inventory'!C1827="","",'Tree Inventory'!A1827)</f>
      </c>
    </row>
    <row r="1828" spans="1:12" x14ac:dyDescent="0.25">
      <c r="A1828">
        <f>IF('Tree Inventory'!C1828="","",'Tree Inventory'!C1828)</f>
      </c>
      <c r="B1828">
        <f>IF('Tree Inventory'!C1828="","","Fruit Trees")</f>
      </c>
      <c r="C1828">
        <f>IF('Tree Inventory'!C1828="","",'Tree Inventory'!B1828)</f>
      </c>
      <c r="D1828">
        <f>IF('Tree Inventory'!C1828="","",'Tree Inventory'!E1828)</f>
      </c>
      <c r="E1828">
        <f>IF('Tree Inventory'!C1828="","",'Tree Inventory'!F1828)</f>
      </c>
      <c r="F1828">
        <f>IF('Tree Inventory'!C1828="","",'Tree Inventory'!G1828)</f>
      </c>
      <c r="G1828">
        <f>IF('Tree Inventory'!C1828="","",IF('Tree Inventory'!H1828="","",TEXT('Tree Inventory'!H1828,"yyyy-mm-dd")))</f>
      </c>
      <c r="H1828">
        <f>IF('Tree Inventory'!C1828="","",IF('Tree Inventory'!J1828="Active","active","needs-review"))</f>
      </c>
      <c r="I1828">
        <f>IF('Tree Inventory'!C1828="","",'Tree Inventory'!L1828)</f>
      </c>
      <c r="J1828">
        <f>IF('Tree Inventory'!C1828="","",'Tree Inventory'!D1828)</f>
      </c>
      <c r="K1828">
        <f>IF('Tree Inventory'!C1828="","",'Tree Inventory'!I1828)</f>
      </c>
      <c r="L1828">
        <f>IF('Tree Inventory'!C1828="","",'Tree Inventory'!A1828)</f>
      </c>
    </row>
    <row r="1829" spans="1:12" x14ac:dyDescent="0.25">
      <c r="A1829">
        <f>IF('Tree Inventory'!C1829="","",'Tree Inventory'!C1829)</f>
      </c>
      <c r="B1829">
        <f>IF('Tree Inventory'!C1829="","","Fruit Trees")</f>
      </c>
      <c r="C1829">
        <f>IF('Tree Inventory'!C1829="","",'Tree Inventory'!B1829)</f>
      </c>
      <c r="D1829">
        <f>IF('Tree Inventory'!C1829="","",'Tree Inventory'!E1829)</f>
      </c>
      <c r="E1829">
        <f>IF('Tree Inventory'!C1829="","",'Tree Inventory'!F1829)</f>
      </c>
      <c r="F1829">
        <f>IF('Tree Inventory'!C1829="","",'Tree Inventory'!G1829)</f>
      </c>
      <c r="G1829">
        <f>IF('Tree Inventory'!C1829="","",IF('Tree Inventory'!H1829="","",TEXT('Tree Inventory'!H1829,"yyyy-mm-dd")))</f>
      </c>
      <c r="H1829">
        <f>IF('Tree Inventory'!C1829="","",IF('Tree Inventory'!J1829="Active","active","needs-review"))</f>
      </c>
      <c r="I1829">
        <f>IF('Tree Inventory'!C1829="","",'Tree Inventory'!L1829)</f>
      </c>
      <c r="J1829">
        <f>IF('Tree Inventory'!C1829="","",'Tree Inventory'!D1829)</f>
      </c>
      <c r="K1829">
        <f>IF('Tree Inventory'!C1829="","",'Tree Inventory'!I1829)</f>
      </c>
      <c r="L1829">
        <f>IF('Tree Inventory'!C1829="","",'Tree Inventory'!A1829)</f>
      </c>
    </row>
    <row r="1830" spans="1:12" x14ac:dyDescent="0.25">
      <c r="A1830">
        <f>IF('Tree Inventory'!C1830="","",'Tree Inventory'!C1830)</f>
      </c>
      <c r="B1830">
        <f>IF('Tree Inventory'!C1830="","","Fruit Trees")</f>
      </c>
      <c r="C1830">
        <f>IF('Tree Inventory'!C1830="","",'Tree Inventory'!B1830)</f>
      </c>
      <c r="D1830">
        <f>IF('Tree Inventory'!C1830="","",'Tree Inventory'!E1830)</f>
      </c>
      <c r="E1830">
        <f>IF('Tree Inventory'!C1830="","",'Tree Inventory'!F1830)</f>
      </c>
      <c r="F1830">
        <f>IF('Tree Inventory'!C1830="","",'Tree Inventory'!G1830)</f>
      </c>
      <c r="G1830">
        <f>IF('Tree Inventory'!C1830="","",IF('Tree Inventory'!H1830="","",TEXT('Tree Inventory'!H1830,"yyyy-mm-dd")))</f>
      </c>
      <c r="H1830">
        <f>IF('Tree Inventory'!C1830="","",IF('Tree Inventory'!J1830="Active","active","needs-review"))</f>
      </c>
      <c r="I1830">
        <f>IF('Tree Inventory'!C1830="","",'Tree Inventory'!L1830)</f>
      </c>
      <c r="J1830">
        <f>IF('Tree Inventory'!C1830="","",'Tree Inventory'!D1830)</f>
      </c>
      <c r="K1830">
        <f>IF('Tree Inventory'!C1830="","",'Tree Inventory'!I1830)</f>
      </c>
      <c r="L1830">
        <f>IF('Tree Inventory'!C1830="","",'Tree Inventory'!A1830)</f>
      </c>
    </row>
    <row r="1831" spans="1:12" x14ac:dyDescent="0.25">
      <c r="A1831">
        <f>IF('Tree Inventory'!C1831="","",'Tree Inventory'!C1831)</f>
      </c>
      <c r="B1831">
        <f>IF('Tree Inventory'!C1831="","","Fruit Trees")</f>
      </c>
      <c r="C1831">
        <f>IF('Tree Inventory'!C1831="","",'Tree Inventory'!B1831)</f>
      </c>
      <c r="D1831">
        <f>IF('Tree Inventory'!C1831="","",'Tree Inventory'!E1831)</f>
      </c>
      <c r="E1831">
        <f>IF('Tree Inventory'!C1831="","",'Tree Inventory'!F1831)</f>
      </c>
      <c r="F1831">
        <f>IF('Tree Inventory'!C1831="","",'Tree Inventory'!G1831)</f>
      </c>
      <c r="G1831">
        <f>IF('Tree Inventory'!C1831="","",IF('Tree Inventory'!H1831="","",TEXT('Tree Inventory'!H1831,"yyyy-mm-dd")))</f>
      </c>
      <c r="H1831">
        <f>IF('Tree Inventory'!C1831="","",IF('Tree Inventory'!J1831="Active","active","needs-review"))</f>
      </c>
      <c r="I1831">
        <f>IF('Tree Inventory'!C1831="","",'Tree Inventory'!L1831)</f>
      </c>
      <c r="J1831">
        <f>IF('Tree Inventory'!C1831="","",'Tree Inventory'!D1831)</f>
      </c>
      <c r="K1831">
        <f>IF('Tree Inventory'!C1831="","",'Tree Inventory'!I1831)</f>
      </c>
      <c r="L1831">
        <f>IF('Tree Inventory'!C1831="","",'Tree Inventory'!A1831)</f>
      </c>
    </row>
    <row r="1832" spans="1:12" x14ac:dyDescent="0.25">
      <c r="A1832">
        <f>IF('Tree Inventory'!C1832="","",'Tree Inventory'!C1832)</f>
      </c>
      <c r="B1832">
        <f>IF('Tree Inventory'!C1832="","","Fruit Trees")</f>
      </c>
      <c r="C1832">
        <f>IF('Tree Inventory'!C1832="","",'Tree Inventory'!B1832)</f>
      </c>
      <c r="D1832">
        <f>IF('Tree Inventory'!C1832="","",'Tree Inventory'!E1832)</f>
      </c>
      <c r="E1832">
        <f>IF('Tree Inventory'!C1832="","",'Tree Inventory'!F1832)</f>
      </c>
      <c r="F1832">
        <f>IF('Tree Inventory'!C1832="","",'Tree Inventory'!G1832)</f>
      </c>
      <c r="G1832">
        <f>IF('Tree Inventory'!C1832="","",IF('Tree Inventory'!H1832="","",TEXT('Tree Inventory'!H1832,"yyyy-mm-dd")))</f>
      </c>
      <c r="H1832">
        <f>IF('Tree Inventory'!C1832="","",IF('Tree Inventory'!J1832="Active","active","needs-review"))</f>
      </c>
      <c r="I1832">
        <f>IF('Tree Inventory'!C1832="","",'Tree Inventory'!L1832)</f>
      </c>
      <c r="J1832">
        <f>IF('Tree Inventory'!C1832="","",'Tree Inventory'!D1832)</f>
      </c>
      <c r="K1832">
        <f>IF('Tree Inventory'!C1832="","",'Tree Inventory'!I1832)</f>
      </c>
      <c r="L1832">
        <f>IF('Tree Inventory'!C1832="","",'Tree Inventory'!A1832)</f>
      </c>
    </row>
    <row r="1833" spans="1:12" x14ac:dyDescent="0.25">
      <c r="A1833">
        <f>IF('Tree Inventory'!C1833="","",'Tree Inventory'!C1833)</f>
      </c>
      <c r="B1833">
        <f>IF('Tree Inventory'!C1833="","","Fruit Trees")</f>
      </c>
      <c r="C1833">
        <f>IF('Tree Inventory'!C1833="","",'Tree Inventory'!B1833)</f>
      </c>
      <c r="D1833">
        <f>IF('Tree Inventory'!C1833="","",'Tree Inventory'!E1833)</f>
      </c>
      <c r="E1833">
        <f>IF('Tree Inventory'!C1833="","",'Tree Inventory'!F1833)</f>
      </c>
      <c r="F1833">
        <f>IF('Tree Inventory'!C1833="","",'Tree Inventory'!G1833)</f>
      </c>
      <c r="G1833">
        <f>IF('Tree Inventory'!C1833="","",IF('Tree Inventory'!H1833="","",TEXT('Tree Inventory'!H1833,"yyyy-mm-dd")))</f>
      </c>
      <c r="H1833">
        <f>IF('Tree Inventory'!C1833="","",IF('Tree Inventory'!J1833="Active","active","needs-review"))</f>
      </c>
      <c r="I1833">
        <f>IF('Tree Inventory'!C1833="","",'Tree Inventory'!L1833)</f>
      </c>
      <c r="J1833">
        <f>IF('Tree Inventory'!C1833="","",'Tree Inventory'!D1833)</f>
      </c>
      <c r="K1833">
        <f>IF('Tree Inventory'!C1833="","",'Tree Inventory'!I1833)</f>
      </c>
      <c r="L1833">
        <f>IF('Tree Inventory'!C1833="","",'Tree Inventory'!A1833)</f>
      </c>
    </row>
    <row r="1834" spans="1:12" x14ac:dyDescent="0.25">
      <c r="A1834">
        <f>IF('Tree Inventory'!C1834="","",'Tree Inventory'!C1834)</f>
      </c>
      <c r="B1834">
        <f>IF('Tree Inventory'!C1834="","","Fruit Trees")</f>
      </c>
      <c r="C1834">
        <f>IF('Tree Inventory'!C1834="","",'Tree Inventory'!B1834)</f>
      </c>
      <c r="D1834">
        <f>IF('Tree Inventory'!C1834="","",'Tree Inventory'!E1834)</f>
      </c>
      <c r="E1834">
        <f>IF('Tree Inventory'!C1834="","",'Tree Inventory'!F1834)</f>
      </c>
      <c r="F1834">
        <f>IF('Tree Inventory'!C1834="","",'Tree Inventory'!G1834)</f>
      </c>
      <c r="G1834">
        <f>IF('Tree Inventory'!C1834="","",IF('Tree Inventory'!H1834="","",TEXT('Tree Inventory'!H1834,"yyyy-mm-dd")))</f>
      </c>
      <c r="H1834">
        <f>IF('Tree Inventory'!C1834="","",IF('Tree Inventory'!J1834="Active","active","needs-review"))</f>
      </c>
      <c r="I1834">
        <f>IF('Tree Inventory'!C1834="","",'Tree Inventory'!L1834)</f>
      </c>
      <c r="J1834">
        <f>IF('Tree Inventory'!C1834="","",'Tree Inventory'!D1834)</f>
      </c>
      <c r="K1834">
        <f>IF('Tree Inventory'!C1834="","",'Tree Inventory'!I1834)</f>
      </c>
      <c r="L1834">
        <f>IF('Tree Inventory'!C1834="","",'Tree Inventory'!A1834)</f>
      </c>
    </row>
    <row r="1835" spans="1:12" x14ac:dyDescent="0.25">
      <c r="A1835">
        <f>IF('Tree Inventory'!C1835="","",'Tree Inventory'!C1835)</f>
      </c>
      <c r="B1835">
        <f>IF('Tree Inventory'!C1835="","","Fruit Trees")</f>
      </c>
      <c r="C1835">
        <f>IF('Tree Inventory'!C1835="","",'Tree Inventory'!B1835)</f>
      </c>
      <c r="D1835">
        <f>IF('Tree Inventory'!C1835="","",'Tree Inventory'!E1835)</f>
      </c>
      <c r="E1835">
        <f>IF('Tree Inventory'!C1835="","",'Tree Inventory'!F1835)</f>
      </c>
      <c r="F1835">
        <f>IF('Tree Inventory'!C1835="","",'Tree Inventory'!G1835)</f>
      </c>
      <c r="G1835">
        <f>IF('Tree Inventory'!C1835="","",IF('Tree Inventory'!H1835="","",TEXT('Tree Inventory'!H1835,"yyyy-mm-dd")))</f>
      </c>
      <c r="H1835">
        <f>IF('Tree Inventory'!C1835="","",IF('Tree Inventory'!J1835="Active","active","needs-review"))</f>
      </c>
      <c r="I1835">
        <f>IF('Tree Inventory'!C1835="","",'Tree Inventory'!L1835)</f>
      </c>
      <c r="J1835">
        <f>IF('Tree Inventory'!C1835="","",'Tree Inventory'!D1835)</f>
      </c>
      <c r="K1835">
        <f>IF('Tree Inventory'!C1835="","",'Tree Inventory'!I1835)</f>
      </c>
      <c r="L1835">
        <f>IF('Tree Inventory'!C1835="","",'Tree Inventory'!A1835)</f>
      </c>
    </row>
    <row r="1836" spans="1:12" x14ac:dyDescent="0.25">
      <c r="A1836">
        <f>IF('Tree Inventory'!C1836="","",'Tree Inventory'!C1836)</f>
      </c>
      <c r="B1836">
        <f>IF('Tree Inventory'!C1836="","","Fruit Trees")</f>
      </c>
      <c r="C1836">
        <f>IF('Tree Inventory'!C1836="","",'Tree Inventory'!B1836)</f>
      </c>
      <c r="D1836">
        <f>IF('Tree Inventory'!C1836="","",'Tree Inventory'!E1836)</f>
      </c>
      <c r="E1836">
        <f>IF('Tree Inventory'!C1836="","",'Tree Inventory'!F1836)</f>
      </c>
      <c r="F1836">
        <f>IF('Tree Inventory'!C1836="","",'Tree Inventory'!G1836)</f>
      </c>
      <c r="G1836">
        <f>IF('Tree Inventory'!C1836="","",IF('Tree Inventory'!H1836="","",TEXT('Tree Inventory'!H1836,"yyyy-mm-dd")))</f>
      </c>
      <c r="H1836">
        <f>IF('Tree Inventory'!C1836="","",IF('Tree Inventory'!J1836="Active","active","needs-review"))</f>
      </c>
      <c r="I1836">
        <f>IF('Tree Inventory'!C1836="","",'Tree Inventory'!L1836)</f>
      </c>
      <c r="J1836">
        <f>IF('Tree Inventory'!C1836="","",'Tree Inventory'!D1836)</f>
      </c>
      <c r="K1836">
        <f>IF('Tree Inventory'!C1836="","",'Tree Inventory'!I1836)</f>
      </c>
      <c r="L1836">
        <f>IF('Tree Inventory'!C1836="","",'Tree Inventory'!A1836)</f>
      </c>
    </row>
    <row r="1837" spans="1:12" x14ac:dyDescent="0.25">
      <c r="A1837">
        <f>IF('Tree Inventory'!C1837="","",'Tree Inventory'!C1837)</f>
      </c>
      <c r="B1837">
        <f>IF('Tree Inventory'!C1837="","","Fruit Trees")</f>
      </c>
      <c r="C1837">
        <f>IF('Tree Inventory'!C1837="","",'Tree Inventory'!B1837)</f>
      </c>
      <c r="D1837">
        <f>IF('Tree Inventory'!C1837="","",'Tree Inventory'!E1837)</f>
      </c>
      <c r="E1837">
        <f>IF('Tree Inventory'!C1837="","",'Tree Inventory'!F1837)</f>
      </c>
      <c r="F1837">
        <f>IF('Tree Inventory'!C1837="","",'Tree Inventory'!G1837)</f>
      </c>
      <c r="G1837">
        <f>IF('Tree Inventory'!C1837="","",IF('Tree Inventory'!H1837="","",TEXT('Tree Inventory'!H1837,"yyyy-mm-dd")))</f>
      </c>
      <c r="H1837">
        <f>IF('Tree Inventory'!C1837="","",IF('Tree Inventory'!J1837="Active","active","needs-review"))</f>
      </c>
      <c r="I1837">
        <f>IF('Tree Inventory'!C1837="","",'Tree Inventory'!L1837)</f>
      </c>
      <c r="J1837">
        <f>IF('Tree Inventory'!C1837="","",'Tree Inventory'!D1837)</f>
      </c>
      <c r="K1837">
        <f>IF('Tree Inventory'!C1837="","",'Tree Inventory'!I1837)</f>
      </c>
      <c r="L1837">
        <f>IF('Tree Inventory'!C1837="","",'Tree Inventory'!A1837)</f>
      </c>
    </row>
    <row r="1838" spans="1:12" x14ac:dyDescent="0.25">
      <c r="A1838">
        <f>IF('Tree Inventory'!C1838="","",'Tree Inventory'!C1838)</f>
      </c>
      <c r="B1838">
        <f>IF('Tree Inventory'!C1838="","","Fruit Trees")</f>
      </c>
      <c r="C1838">
        <f>IF('Tree Inventory'!C1838="","",'Tree Inventory'!B1838)</f>
      </c>
      <c r="D1838">
        <f>IF('Tree Inventory'!C1838="","",'Tree Inventory'!E1838)</f>
      </c>
      <c r="E1838">
        <f>IF('Tree Inventory'!C1838="","",'Tree Inventory'!F1838)</f>
      </c>
      <c r="F1838">
        <f>IF('Tree Inventory'!C1838="","",'Tree Inventory'!G1838)</f>
      </c>
      <c r="G1838">
        <f>IF('Tree Inventory'!C1838="","",IF('Tree Inventory'!H1838="","",TEXT('Tree Inventory'!H1838,"yyyy-mm-dd")))</f>
      </c>
      <c r="H1838">
        <f>IF('Tree Inventory'!C1838="","",IF('Tree Inventory'!J1838="Active","active","needs-review"))</f>
      </c>
      <c r="I1838">
        <f>IF('Tree Inventory'!C1838="","",'Tree Inventory'!L1838)</f>
      </c>
      <c r="J1838">
        <f>IF('Tree Inventory'!C1838="","",'Tree Inventory'!D1838)</f>
      </c>
      <c r="K1838">
        <f>IF('Tree Inventory'!C1838="","",'Tree Inventory'!I1838)</f>
      </c>
      <c r="L1838">
        <f>IF('Tree Inventory'!C1838="","",'Tree Inventory'!A1838)</f>
      </c>
    </row>
    <row r="1839" spans="1:12" x14ac:dyDescent="0.25">
      <c r="A1839">
        <f>IF('Tree Inventory'!C1839="","",'Tree Inventory'!C1839)</f>
      </c>
      <c r="B1839">
        <f>IF('Tree Inventory'!C1839="","","Fruit Trees")</f>
      </c>
      <c r="C1839">
        <f>IF('Tree Inventory'!C1839="","",'Tree Inventory'!B1839)</f>
      </c>
      <c r="D1839">
        <f>IF('Tree Inventory'!C1839="","",'Tree Inventory'!E1839)</f>
      </c>
      <c r="E1839">
        <f>IF('Tree Inventory'!C1839="","",'Tree Inventory'!F1839)</f>
      </c>
      <c r="F1839">
        <f>IF('Tree Inventory'!C1839="","",'Tree Inventory'!G1839)</f>
      </c>
      <c r="G1839">
        <f>IF('Tree Inventory'!C1839="","",IF('Tree Inventory'!H1839="","",TEXT('Tree Inventory'!H1839,"yyyy-mm-dd")))</f>
      </c>
      <c r="H1839">
        <f>IF('Tree Inventory'!C1839="","",IF('Tree Inventory'!J1839="Active","active","needs-review"))</f>
      </c>
      <c r="I1839">
        <f>IF('Tree Inventory'!C1839="","",'Tree Inventory'!L1839)</f>
      </c>
      <c r="J1839">
        <f>IF('Tree Inventory'!C1839="","",'Tree Inventory'!D1839)</f>
      </c>
      <c r="K1839">
        <f>IF('Tree Inventory'!C1839="","",'Tree Inventory'!I1839)</f>
      </c>
      <c r="L1839">
        <f>IF('Tree Inventory'!C1839="","",'Tree Inventory'!A1839)</f>
      </c>
    </row>
    <row r="1840" spans="1:12" x14ac:dyDescent="0.25">
      <c r="A1840">
        <f>IF('Tree Inventory'!C1840="","",'Tree Inventory'!C1840)</f>
      </c>
      <c r="B1840">
        <f>IF('Tree Inventory'!C1840="","","Fruit Trees")</f>
      </c>
      <c r="C1840">
        <f>IF('Tree Inventory'!C1840="","",'Tree Inventory'!B1840)</f>
      </c>
      <c r="D1840">
        <f>IF('Tree Inventory'!C1840="","",'Tree Inventory'!E1840)</f>
      </c>
      <c r="E1840">
        <f>IF('Tree Inventory'!C1840="","",'Tree Inventory'!F1840)</f>
      </c>
      <c r="F1840">
        <f>IF('Tree Inventory'!C1840="","",'Tree Inventory'!G1840)</f>
      </c>
      <c r="G1840">
        <f>IF('Tree Inventory'!C1840="","",IF('Tree Inventory'!H1840="","",TEXT('Tree Inventory'!H1840,"yyyy-mm-dd")))</f>
      </c>
      <c r="H1840">
        <f>IF('Tree Inventory'!C1840="","",IF('Tree Inventory'!J1840="Active","active","needs-review"))</f>
      </c>
      <c r="I1840">
        <f>IF('Tree Inventory'!C1840="","",'Tree Inventory'!L1840)</f>
      </c>
      <c r="J1840">
        <f>IF('Tree Inventory'!C1840="","",'Tree Inventory'!D1840)</f>
      </c>
      <c r="K1840">
        <f>IF('Tree Inventory'!C1840="","",'Tree Inventory'!I1840)</f>
      </c>
      <c r="L1840">
        <f>IF('Tree Inventory'!C1840="","",'Tree Inventory'!A1840)</f>
      </c>
    </row>
    <row r="1841" spans="1:12" x14ac:dyDescent="0.25">
      <c r="A1841">
        <f>IF('Tree Inventory'!C1841="","",'Tree Inventory'!C1841)</f>
      </c>
      <c r="B1841">
        <f>IF('Tree Inventory'!C1841="","","Fruit Trees")</f>
      </c>
      <c r="C1841">
        <f>IF('Tree Inventory'!C1841="","",'Tree Inventory'!B1841)</f>
      </c>
      <c r="D1841">
        <f>IF('Tree Inventory'!C1841="","",'Tree Inventory'!E1841)</f>
      </c>
      <c r="E1841">
        <f>IF('Tree Inventory'!C1841="","",'Tree Inventory'!F1841)</f>
      </c>
      <c r="F1841">
        <f>IF('Tree Inventory'!C1841="","",'Tree Inventory'!G1841)</f>
      </c>
      <c r="G1841">
        <f>IF('Tree Inventory'!C1841="","",IF('Tree Inventory'!H1841="","",TEXT('Tree Inventory'!H1841,"yyyy-mm-dd")))</f>
      </c>
      <c r="H1841">
        <f>IF('Tree Inventory'!C1841="","",IF('Tree Inventory'!J1841="Active","active","needs-review"))</f>
      </c>
      <c r="I1841">
        <f>IF('Tree Inventory'!C1841="","",'Tree Inventory'!L1841)</f>
      </c>
      <c r="J1841">
        <f>IF('Tree Inventory'!C1841="","",'Tree Inventory'!D1841)</f>
      </c>
      <c r="K1841">
        <f>IF('Tree Inventory'!C1841="","",'Tree Inventory'!I1841)</f>
      </c>
      <c r="L1841">
        <f>IF('Tree Inventory'!C1841="","",'Tree Inventory'!A1841)</f>
      </c>
    </row>
    <row r="1842" spans="1:12" x14ac:dyDescent="0.25">
      <c r="A1842">
        <f>IF('Tree Inventory'!C1842="","",'Tree Inventory'!C1842)</f>
      </c>
      <c r="B1842">
        <f>IF('Tree Inventory'!C1842="","","Fruit Trees")</f>
      </c>
      <c r="C1842">
        <f>IF('Tree Inventory'!C1842="","",'Tree Inventory'!B1842)</f>
      </c>
      <c r="D1842">
        <f>IF('Tree Inventory'!C1842="","",'Tree Inventory'!E1842)</f>
      </c>
      <c r="E1842">
        <f>IF('Tree Inventory'!C1842="","",'Tree Inventory'!F1842)</f>
      </c>
      <c r="F1842">
        <f>IF('Tree Inventory'!C1842="","",'Tree Inventory'!G1842)</f>
      </c>
      <c r="G1842">
        <f>IF('Tree Inventory'!C1842="","",IF('Tree Inventory'!H1842="","",TEXT('Tree Inventory'!H1842,"yyyy-mm-dd")))</f>
      </c>
      <c r="H1842">
        <f>IF('Tree Inventory'!C1842="","",IF('Tree Inventory'!J1842="Active","active","needs-review"))</f>
      </c>
      <c r="I1842">
        <f>IF('Tree Inventory'!C1842="","",'Tree Inventory'!L1842)</f>
      </c>
      <c r="J1842">
        <f>IF('Tree Inventory'!C1842="","",'Tree Inventory'!D1842)</f>
      </c>
      <c r="K1842">
        <f>IF('Tree Inventory'!C1842="","",'Tree Inventory'!I1842)</f>
      </c>
      <c r="L1842">
        <f>IF('Tree Inventory'!C1842="","",'Tree Inventory'!A1842)</f>
      </c>
    </row>
    <row r="1843" spans="1:12" x14ac:dyDescent="0.25">
      <c r="A1843">
        <f>IF('Tree Inventory'!C1843="","",'Tree Inventory'!C1843)</f>
      </c>
      <c r="B1843">
        <f>IF('Tree Inventory'!C1843="","","Fruit Trees")</f>
      </c>
      <c r="C1843">
        <f>IF('Tree Inventory'!C1843="","",'Tree Inventory'!B1843)</f>
      </c>
      <c r="D1843">
        <f>IF('Tree Inventory'!C1843="","",'Tree Inventory'!E1843)</f>
      </c>
      <c r="E1843">
        <f>IF('Tree Inventory'!C1843="","",'Tree Inventory'!F1843)</f>
      </c>
      <c r="F1843">
        <f>IF('Tree Inventory'!C1843="","",'Tree Inventory'!G1843)</f>
      </c>
      <c r="G1843">
        <f>IF('Tree Inventory'!C1843="","",IF('Tree Inventory'!H1843="","",TEXT('Tree Inventory'!H1843,"yyyy-mm-dd")))</f>
      </c>
      <c r="H1843">
        <f>IF('Tree Inventory'!C1843="","",IF('Tree Inventory'!J1843="Active","active","needs-review"))</f>
      </c>
      <c r="I1843">
        <f>IF('Tree Inventory'!C1843="","",'Tree Inventory'!L1843)</f>
      </c>
      <c r="J1843">
        <f>IF('Tree Inventory'!C1843="","",'Tree Inventory'!D1843)</f>
      </c>
      <c r="K1843">
        <f>IF('Tree Inventory'!C1843="","",'Tree Inventory'!I1843)</f>
      </c>
      <c r="L1843">
        <f>IF('Tree Inventory'!C1843="","",'Tree Inventory'!A1843)</f>
      </c>
    </row>
    <row r="1844" spans="1:12" x14ac:dyDescent="0.25">
      <c r="A1844">
        <f>IF('Tree Inventory'!C1844="","",'Tree Inventory'!C1844)</f>
      </c>
      <c r="B1844">
        <f>IF('Tree Inventory'!C1844="","","Fruit Trees")</f>
      </c>
      <c r="C1844">
        <f>IF('Tree Inventory'!C1844="","",'Tree Inventory'!B1844)</f>
      </c>
      <c r="D1844">
        <f>IF('Tree Inventory'!C1844="","",'Tree Inventory'!E1844)</f>
      </c>
      <c r="E1844">
        <f>IF('Tree Inventory'!C1844="","",'Tree Inventory'!F1844)</f>
      </c>
      <c r="F1844">
        <f>IF('Tree Inventory'!C1844="","",'Tree Inventory'!G1844)</f>
      </c>
      <c r="G1844">
        <f>IF('Tree Inventory'!C1844="","",IF('Tree Inventory'!H1844="","",TEXT('Tree Inventory'!H1844,"yyyy-mm-dd")))</f>
      </c>
      <c r="H1844">
        <f>IF('Tree Inventory'!C1844="","",IF('Tree Inventory'!J1844="Active","active","needs-review"))</f>
      </c>
      <c r="I1844">
        <f>IF('Tree Inventory'!C1844="","",'Tree Inventory'!L1844)</f>
      </c>
      <c r="J1844">
        <f>IF('Tree Inventory'!C1844="","",'Tree Inventory'!D1844)</f>
      </c>
      <c r="K1844">
        <f>IF('Tree Inventory'!C1844="","",'Tree Inventory'!I1844)</f>
      </c>
      <c r="L1844">
        <f>IF('Tree Inventory'!C1844="","",'Tree Inventory'!A1844)</f>
      </c>
    </row>
    <row r="1845" spans="1:12" x14ac:dyDescent="0.25">
      <c r="A1845">
        <f>IF('Tree Inventory'!C1845="","",'Tree Inventory'!C1845)</f>
      </c>
      <c r="B1845">
        <f>IF('Tree Inventory'!C1845="","","Fruit Trees")</f>
      </c>
      <c r="C1845">
        <f>IF('Tree Inventory'!C1845="","",'Tree Inventory'!B1845)</f>
      </c>
      <c r="D1845">
        <f>IF('Tree Inventory'!C1845="","",'Tree Inventory'!E1845)</f>
      </c>
      <c r="E1845">
        <f>IF('Tree Inventory'!C1845="","",'Tree Inventory'!F1845)</f>
      </c>
      <c r="F1845">
        <f>IF('Tree Inventory'!C1845="","",'Tree Inventory'!G1845)</f>
      </c>
      <c r="G1845">
        <f>IF('Tree Inventory'!C1845="","",IF('Tree Inventory'!H1845="","",TEXT('Tree Inventory'!H1845,"yyyy-mm-dd")))</f>
      </c>
      <c r="H1845">
        <f>IF('Tree Inventory'!C1845="","",IF('Tree Inventory'!J1845="Active","active","needs-review"))</f>
      </c>
      <c r="I1845">
        <f>IF('Tree Inventory'!C1845="","",'Tree Inventory'!L1845)</f>
      </c>
      <c r="J1845">
        <f>IF('Tree Inventory'!C1845="","",'Tree Inventory'!D1845)</f>
      </c>
      <c r="K1845">
        <f>IF('Tree Inventory'!C1845="","",'Tree Inventory'!I1845)</f>
      </c>
      <c r="L1845">
        <f>IF('Tree Inventory'!C1845="","",'Tree Inventory'!A1845)</f>
      </c>
    </row>
    <row r="1846" spans="1:12" x14ac:dyDescent="0.25">
      <c r="A1846">
        <f>IF('Tree Inventory'!C1846="","",'Tree Inventory'!C1846)</f>
      </c>
      <c r="B1846">
        <f>IF('Tree Inventory'!C1846="","","Fruit Trees")</f>
      </c>
      <c r="C1846">
        <f>IF('Tree Inventory'!C1846="","",'Tree Inventory'!B1846)</f>
      </c>
      <c r="D1846">
        <f>IF('Tree Inventory'!C1846="","",'Tree Inventory'!E1846)</f>
      </c>
      <c r="E1846">
        <f>IF('Tree Inventory'!C1846="","",'Tree Inventory'!F1846)</f>
      </c>
      <c r="F1846">
        <f>IF('Tree Inventory'!C1846="","",'Tree Inventory'!G1846)</f>
      </c>
      <c r="G1846">
        <f>IF('Tree Inventory'!C1846="","",IF('Tree Inventory'!H1846="","",TEXT('Tree Inventory'!H1846,"yyyy-mm-dd")))</f>
      </c>
      <c r="H1846">
        <f>IF('Tree Inventory'!C1846="","",IF('Tree Inventory'!J1846="Active","active","needs-review"))</f>
      </c>
      <c r="I1846">
        <f>IF('Tree Inventory'!C1846="","",'Tree Inventory'!L1846)</f>
      </c>
      <c r="J1846">
        <f>IF('Tree Inventory'!C1846="","",'Tree Inventory'!D1846)</f>
      </c>
      <c r="K1846">
        <f>IF('Tree Inventory'!C1846="","",'Tree Inventory'!I1846)</f>
      </c>
      <c r="L1846">
        <f>IF('Tree Inventory'!C1846="","",'Tree Inventory'!A1846)</f>
      </c>
    </row>
    <row r="1847" spans="1:12" x14ac:dyDescent="0.25">
      <c r="A1847">
        <f>IF('Tree Inventory'!C1847="","",'Tree Inventory'!C1847)</f>
      </c>
      <c r="B1847">
        <f>IF('Tree Inventory'!C1847="","","Fruit Trees")</f>
      </c>
      <c r="C1847">
        <f>IF('Tree Inventory'!C1847="","",'Tree Inventory'!B1847)</f>
      </c>
      <c r="D1847">
        <f>IF('Tree Inventory'!C1847="","",'Tree Inventory'!E1847)</f>
      </c>
      <c r="E1847">
        <f>IF('Tree Inventory'!C1847="","",'Tree Inventory'!F1847)</f>
      </c>
      <c r="F1847">
        <f>IF('Tree Inventory'!C1847="","",'Tree Inventory'!G1847)</f>
      </c>
      <c r="G1847">
        <f>IF('Tree Inventory'!C1847="","",IF('Tree Inventory'!H1847="","",TEXT('Tree Inventory'!H1847,"yyyy-mm-dd")))</f>
      </c>
      <c r="H1847">
        <f>IF('Tree Inventory'!C1847="","",IF('Tree Inventory'!J1847="Active","active","needs-review"))</f>
      </c>
      <c r="I1847">
        <f>IF('Tree Inventory'!C1847="","",'Tree Inventory'!L1847)</f>
      </c>
      <c r="J1847">
        <f>IF('Tree Inventory'!C1847="","",'Tree Inventory'!D1847)</f>
      </c>
      <c r="K1847">
        <f>IF('Tree Inventory'!C1847="","",'Tree Inventory'!I1847)</f>
      </c>
      <c r="L1847">
        <f>IF('Tree Inventory'!C1847="","",'Tree Inventory'!A1847)</f>
      </c>
    </row>
    <row r="1848" spans="1:12" x14ac:dyDescent="0.25">
      <c r="A1848">
        <f>IF('Tree Inventory'!C1848="","",'Tree Inventory'!C1848)</f>
      </c>
      <c r="B1848">
        <f>IF('Tree Inventory'!C1848="","","Fruit Trees")</f>
      </c>
      <c r="C1848">
        <f>IF('Tree Inventory'!C1848="","",'Tree Inventory'!B1848)</f>
      </c>
      <c r="D1848">
        <f>IF('Tree Inventory'!C1848="","",'Tree Inventory'!E1848)</f>
      </c>
      <c r="E1848">
        <f>IF('Tree Inventory'!C1848="","",'Tree Inventory'!F1848)</f>
      </c>
      <c r="F1848">
        <f>IF('Tree Inventory'!C1848="","",'Tree Inventory'!G1848)</f>
      </c>
      <c r="G1848">
        <f>IF('Tree Inventory'!C1848="","",IF('Tree Inventory'!H1848="","",TEXT('Tree Inventory'!H1848,"yyyy-mm-dd")))</f>
      </c>
      <c r="H1848">
        <f>IF('Tree Inventory'!C1848="","",IF('Tree Inventory'!J1848="Active","active","needs-review"))</f>
      </c>
      <c r="I1848">
        <f>IF('Tree Inventory'!C1848="","",'Tree Inventory'!L1848)</f>
      </c>
      <c r="J1848">
        <f>IF('Tree Inventory'!C1848="","",'Tree Inventory'!D1848)</f>
      </c>
      <c r="K1848">
        <f>IF('Tree Inventory'!C1848="","",'Tree Inventory'!I1848)</f>
      </c>
      <c r="L1848">
        <f>IF('Tree Inventory'!C1848="","",'Tree Inventory'!A1848)</f>
      </c>
    </row>
    <row r="1849" spans="1:12" x14ac:dyDescent="0.25">
      <c r="A1849">
        <f>IF('Tree Inventory'!C1849="","",'Tree Inventory'!C1849)</f>
      </c>
      <c r="B1849">
        <f>IF('Tree Inventory'!C1849="","","Fruit Trees")</f>
      </c>
      <c r="C1849">
        <f>IF('Tree Inventory'!C1849="","",'Tree Inventory'!B1849)</f>
      </c>
      <c r="D1849">
        <f>IF('Tree Inventory'!C1849="","",'Tree Inventory'!E1849)</f>
      </c>
      <c r="E1849">
        <f>IF('Tree Inventory'!C1849="","",'Tree Inventory'!F1849)</f>
      </c>
      <c r="F1849">
        <f>IF('Tree Inventory'!C1849="","",'Tree Inventory'!G1849)</f>
      </c>
      <c r="G1849">
        <f>IF('Tree Inventory'!C1849="","",IF('Tree Inventory'!H1849="","",TEXT('Tree Inventory'!H1849,"yyyy-mm-dd")))</f>
      </c>
      <c r="H1849">
        <f>IF('Tree Inventory'!C1849="","",IF('Tree Inventory'!J1849="Active","active","needs-review"))</f>
      </c>
      <c r="I1849">
        <f>IF('Tree Inventory'!C1849="","",'Tree Inventory'!L1849)</f>
      </c>
      <c r="J1849">
        <f>IF('Tree Inventory'!C1849="","",'Tree Inventory'!D1849)</f>
      </c>
      <c r="K1849">
        <f>IF('Tree Inventory'!C1849="","",'Tree Inventory'!I1849)</f>
      </c>
      <c r="L1849">
        <f>IF('Tree Inventory'!C1849="","",'Tree Inventory'!A1849)</f>
      </c>
    </row>
    <row r="1850" spans="1:12" x14ac:dyDescent="0.25">
      <c r="A1850">
        <f>IF('Tree Inventory'!C1850="","",'Tree Inventory'!C1850)</f>
      </c>
      <c r="B1850">
        <f>IF('Tree Inventory'!C1850="","","Fruit Trees")</f>
      </c>
      <c r="C1850">
        <f>IF('Tree Inventory'!C1850="","",'Tree Inventory'!B1850)</f>
      </c>
      <c r="D1850">
        <f>IF('Tree Inventory'!C1850="","",'Tree Inventory'!E1850)</f>
      </c>
      <c r="E1850">
        <f>IF('Tree Inventory'!C1850="","",'Tree Inventory'!F1850)</f>
      </c>
      <c r="F1850">
        <f>IF('Tree Inventory'!C1850="","",'Tree Inventory'!G1850)</f>
      </c>
      <c r="G1850">
        <f>IF('Tree Inventory'!C1850="","",IF('Tree Inventory'!H1850="","",TEXT('Tree Inventory'!H1850,"yyyy-mm-dd")))</f>
      </c>
      <c r="H1850">
        <f>IF('Tree Inventory'!C1850="","",IF('Tree Inventory'!J1850="Active","active","needs-review"))</f>
      </c>
      <c r="I1850">
        <f>IF('Tree Inventory'!C1850="","",'Tree Inventory'!L1850)</f>
      </c>
      <c r="J1850">
        <f>IF('Tree Inventory'!C1850="","",'Tree Inventory'!D1850)</f>
      </c>
      <c r="K1850">
        <f>IF('Tree Inventory'!C1850="","",'Tree Inventory'!I1850)</f>
      </c>
      <c r="L1850">
        <f>IF('Tree Inventory'!C1850="","",'Tree Inventory'!A1850)</f>
      </c>
    </row>
    <row r="1851" spans="1:12" x14ac:dyDescent="0.25">
      <c r="A1851">
        <f>IF('Tree Inventory'!C1851="","",'Tree Inventory'!C1851)</f>
      </c>
      <c r="B1851">
        <f>IF('Tree Inventory'!C1851="","","Fruit Trees")</f>
      </c>
      <c r="C1851">
        <f>IF('Tree Inventory'!C1851="","",'Tree Inventory'!B1851)</f>
      </c>
      <c r="D1851">
        <f>IF('Tree Inventory'!C1851="","",'Tree Inventory'!E1851)</f>
      </c>
      <c r="E1851">
        <f>IF('Tree Inventory'!C1851="","",'Tree Inventory'!F1851)</f>
      </c>
      <c r="F1851">
        <f>IF('Tree Inventory'!C1851="","",'Tree Inventory'!G1851)</f>
      </c>
      <c r="G1851">
        <f>IF('Tree Inventory'!C1851="","",IF('Tree Inventory'!H1851="","",TEXT('Tree Inventory'!H1851,"yyyy-mm-dd")))</f>
      </c>
      <c r="H1851">
        <f>IF('Tree Inventory'!C1851="","",IF('Tree Inventory'!J1851="Active","active","needs-review"))</f>
      </c>
      <c r="I1851">
        <f>IF('Tree Inventory'!C1851="","",'Tree Inventory'!L1851)</f>
      </c>
      <c r="J1851">
        <f>IF('Tree Inventory'!C1851="","",'Tree Inventory'!D1851)</f>
      </c>
      <c r="K1851">
        <f>IF('Tree Inventory'!C1851="","",'Tree Inventory'!I1851)</f>
      </c>
      <c r="L1851">
        <f>IF('Tree Inventory'!C1851="","",'Tree Inventory'!A1851)</f>
      </c>
    </row>
    <row r="1852" spans="1:12" x14ac:dyDescent="0.25">
      <c r="A1852">
        <f>IF('Tree Inventory'!C1852="","",'Tree Inventory'!C1852)</f>
      </c>
      <c r="B1852">
        <f>IF('Tree Inventory'!C1852="","","Fruit Trees")</f>
      </c>
      <c r="C1852">
        <f>IF('Tree Inventory'!C1852="","",'Tree Inventory'!B1852)</f>
      </c>
      <c r="D1852">
        <f>IF('Tree Inventory'!C1852="","",'Tree Inventory'!E1852)</f>
      </c>
      <c r="E1852">
        <f>IF('Tree Inventory'!C1852="","",'Tree Inventory'!F1852)</f>
      </c>
      <c r="F1852">
        <f>IF('Tree Inventory'!C1852="","",'Tree Inventory'!G1852)</f>
      </c>
      <c r="G1852">
        <f>IF('Tree Inventory'!C1852="","",IF('Tree Inventory'!H1852="","",TEXT('Tree Inventory'!H1852,"yyyy-mm-dd")))</f>
      </c>
      <c r="H1852">
        <f>IF('Tree Inventory'!C1852="","",IF('Tree Inventory'!J1852="Active","active","needs-review"))</f>
      </c>
      <c r="I1852">
        <f>IF('Tree Inventory'!C1852="","",'Tree Inventory'!L1852)</f>
      </c>
      <c r="J1852">
        <f>IF('Tree Inventory'!C1852="","",'Tree Inventory'!D1852)</f>
      </c>
      <c r="K1852">
        <f>IF('Tree Inventory'!C1852="","",'Tree Inventory'!I1852)</f>
      </c>
      <c r="L1852">
        <f>IF('Tree Inventory'!C1852="","",'Tree Inventory'!A1852)</f>
      </c>
    </row>
    <row r="1853" spans="1:12" x14ac:dyDescent="0.25">
      <c r="A1853">
        <f>IF('Tree Inventory'!C1853="","",'Tree Inventory'!C1853)</f>
      </c>
      <c r="B1853">
        <f>IF('Tree Inventory'!C1853="","","Fruit Trees")</f>
      </c>
      <c r="C1853">
        <f>IF('Tree Inventory'!C1853="","",'Tree Inventory'!B1853)</f>
      </c>
      <c r="D1853">
        <f>IF('Tree Inventory'!C1853="","",'Tree Inventory'!E1853)</f>
      </c>
      <c r="E1853">
        <f>IF('Tree Inventory'!C1853="","",'Tree Inventory'!F1853)</f>
      </c>
      <c r="F1853">
        <f>IF('Tree Inventory'!C1853="","",'Tree Inventory'!G1853)</f>
      </c>
      <c r="G1853">
        <f>IF('Tree Inventory'!C1853="","",IF('Tree Inventory'!H1853="","",TEXT('Tree Inventory'!H1853,"yyyy-mm-dd")))</f>
      </c>
      <c r="H1853">
        <f>IF('Tree Inventory'!C1853="","",IF('Tree Inventory'!J1853="Active","active","needs-review"))</f>
      </c>
      <c r="I1853">
        <f>IF('Tree Inventory'!C1853="","",'Tree Inventory'!L1853)</f>
      </c>
      <c r="J1853">
        <f>IF('Tree Inventory'!C1853="","",'Tree Inventory'!D1853)</f>
      </c>
      <c r="K1853">
        <f>IF('Tree Inventory'!C1853="","",'Tree Inventory'!I1853)</f>
      </c>
      <c r="L1853">
        <f>IF('Tree Inventory'!C1853="","",'Tree Inventory'!A1853)</f>
      </c>
    </row>
    <row r="1854" spans="1:12" x14ac:dyDescent="0.25">
      <c r="A1854">
        <f>IF('Tree Inventory'!C1854="","",'Tree Inventory'!C1854)</f>
      </c>
      <c r="B1854">
        <f>IF('Tree Inventory'!C1854="","","Fruit Trees")</f>
      </c>
      <c r="C1854">
        <f>IF('Tree Inventory'!C1854="","",'Tree Inventory'!B1854)</f>
      </c>
      <c r="D1854">
        <f>IF('Tree Inventory'!C1854="","",'Tree Inventory'!E1854)</f>
      </c>
      <c r="E1854">
        <f>IF('Tree Inventory'!C1854="","",'Tree Inventory'!F1854)</f>
      </c>
      <c r="F1854">
        <f>IF('Tree Inventory'!C1854="","",'Tree Inventory'!G1854)</f>
      </c>
      <c r="G1854">
        <f>IF('Tree Inventory'!C1854="","",IF('Tree Inventory'!H1854="","",TEXT('Tree Inventory'!H1854,"yyyy-mm-dd")))</f>
      </c>
      <c r="H1854">
        <f>IF('Tree Inventory'!C1854="","",IF('Tree Inventory'!J1854="Active","active","needs-review"))</f>
      </c>
      <c r="I1854">
        <f>IF('Tree Inventory'!C1854="","",'Tree Inventory'!L1854)</f>
      </c>
      <c r="J1854">
        <f>IF('Tree Inventory'!C1854="","",'Tree Inventory'!D1854)</f>
      </c>
      <c r="K1854">
        <f>IF('Tree Inventory'!C1854="","",'Tree Inventory'!I1854)</f>
      </c>
      <c r="L1854">
        <f>IF('Tree Inventory'!C1854="","",'Tree Inventory'!A1854)</f>
      </c>
    </row>
    <row r="1855" spans="1:12" x14ac:dyDescent="0.25">
      <c r="A1855">
        <f>IF('Tree Inventory'!C1855="","",'Tree Inventory'!C1855)</f>
      </c>
      <c r="B1855">
        <f>IF('Tree Inventory'!C1855="","","Fruit Trees")</f>
      </c>
      <c r="C1855">
        <f>IF('Tree Inventory'!C1855="","",'Tree Inventory'!B1855)</f>
      </c>
      <c r="D1855">
        <f>IF('Tree Inventory'!C1855="","",'Tree Inventory'!E1855)</f>
      </c>
      <c r="E1855">
        <f>IF('Tree Inventory'!C1855="","",'Tree Inventory'!F1855)</f>
      </c>
      <c r="F1855">
        <f>IF('Tree Inventory'!C1855="","",'Tree Inventory'!G1855)</f>
      </c>
      <c r="G1855">
        <f>IF('Tree Inventory'!C1855="","",IF('Tree Inventory'!H1855="","",TEXT('Tree Inventory'!H1855,"yyyy-mm-dd")))</f>
      </c>
      <c r="H1855">
        <f>IF('Tree Inventory'!C1855="","",IF('Tree Inventory'!J1855="Active","active","needs-review"))</f>
      </c>
      <c r="I1855">
        <f>IF('Tree Inventory'!C1855="","",'Tree Inventory'!L1855)</f>
      </c>
      <c r="J1855">
        <f>IF('Tree Inventory'!C1855="","",'Tree Inventory'!D1855)</f>
      </c>
      <c r="K1855">
        <f>IF('Tree Inventory'!C1855="","",'Tree Inventory'!I1855)</f>
      </c>
      <c r="L1855">
        <f>IF('Tree Inventory'!C1855="","",'Tree Inventory'!A1855)</f>
      </c>
    </row>
    <row r="1856" spans="1:12" x14ac:dyDescent="0.25">
      <c r="A1856">
        <f>IF('Tree Inventory'!C1856="","",'Tree Inventory'!C1856)</f>
      </c>
      <c r="B1856">
        <f>IF('Tree Inventory'!C1856="","","Fruit Trees")</f>
      </c>
      <c r="C1856">
        <f>IF('Tree Inventory'!C1856="","",'Tree Inventory'!B1856)</f>
      </c>
      <c r="D1856">
        <f>IF('Tree Inventory'!C1856="","",'Tree Inventory'!E1856)</f>
      </c>
      <c r="E1856">
        <f>IF('Tree Inventory'!C1856="","",'Tree Inventory'!F1856)</f>
      </c>
      <c r="F1856">
        <f>IF('Tree Inventory'!C1856="","",'Tree Inventory'!G1856)</f>
      </c>
      <c r="G1856">
        <f>IF('Tree Inventory'!C1856="","",IF('Tree Inventory'!H1856="","",TEXT('Tree Inventory'!H1856,"yyyy-mm-dd")))</f>
      </c>
      <c r="H1856">
        <f>IF('Tree Inventory'!C1856="","",IF('Tree Inventory'!J1856="Active","active","needs-review"))</f>
      </c>
      <c r="I1856">
        <f>IF('Tree Inventory'!C1856="","",'Tree Inventory'!L1856)</f>
      </c>
      <c r="J1856">
        <f>IF('Tree Inventory'!C1856="","",'Tree Inventory'!D1856)</f>
      </c>
      <c r="K1856">
        <f>IF('Tree Inventory'!C1856="","",'Tree Inventory'!I1856)</f>
      </c>
      <c r="L1856">
        <f>IF('Tree Inventory'!C1856="","",'Tree Inventory'!A1856)</f>
      </c>
    </row>
    <row r="1857" spans="1:12" x14ac:dyDescent="0.25">
      <c r="A1857">
        <f>IF('Tree Inventory'!C1857="","",'Tree Inventory'!C1857)</f>
      </c>
      <c r="B1857">
        <f>IF('Tree Inventory'!C1857="","","Fruit Trees")</f>
      </c>
      <c r="C1857">
        <f>IF('Tree Inventory'!C1857="","",'Tree Inventory'!B1857)</f>
      </c>
      <c r="D1857">
        <f>IF('Tree Inventory'!C1857="","",'Tree Inventory'!E1857)</f>
      </c>
      <c r="E1857">
        <f>IF('Tree Inventory'!C1857="","",'Tree Inventory'!F1857)</f>
      </c>
      <c r="F1857">
        <f>IF('Tree Inventory'!C1857="","",'Tree Inventory'!G1857)</f>
      </c>
      <c r="G1857">
        <f>IF('Tree Inventory'!C1857="","",IF('Tree Inventory'!H1857="","",TEXT('Tree Inventory'!H1857,"yyyy-mm-dd")))</f>
      </c>
      <c r="H1857">
        <f>IF('Tree Inventory'!C1857="","",IF('Tree Inventory'!J1857="Active","active","needs-review"))</f>
      </c>
      <c r="I1857">
        <f>IF('Tree Inventory'!C1857="","",'Tree Inventory'!L1857)</f>
      </c>
      <c r="J1857">
        <f>IF('Tree Inventory'!C1857="","",'Tree Inventory'!D1857)</f>
      </c>
      <c r="K1857">
        <f>IF('Tree Inventory'!C1857="","",'Tree Inventory'!I1857)</f>
      </c>
      <c r="L1857">
        <f>IF('Tree Inventory'!C1857="","",'Tree Inventory'!A1857)</f>
      </c>
    </row>
    <row r="1858" spans="1:12" x14ac:dyDescent="0.25">
      <c r="A1858">
        <f>IF('Tree Inventory'!C1858="","",'Tree Inventory'!C1858)</f>
      </c>
      <c r="B1858">
        <f>IF('Tree Inventory'!C1858="","","Fruit Trees")</f>
      </c>
      <c r="C1858">
        <f>IF('Tree Inventory'!C1858="","",'Tree Inventory'!B1858)</f>
      </c>
      <c r="D1858">
        <f>IF('Tree Inventory'!C1858="","",'Tree Inventory'!E1858)</f>
      </c>
      <c r="E1858">
        <f>IF('Tree Inventory'!C1858="","",'Tree Inventory'!F1858)</f>
      </c>
      <c r="F1858">
        <f>IF('Tree Inventory'!C1858="","",'Tree Inventory'!G1858)</f>
      </c>
      <c r="G1858">
        <f>IF('Tree Inventory'!C1858="","",IF('Tree Inventory'!H1858="","",TEXT('Tree Inventory'!H1858,"yyyy-mm-dd")))</f>
      </c>
      <c r="H1858">
        <f>IF('Tree Inventory'!C1858="","",IF('Tree Inventory'!J1858="Active","active","needs-review"))</f>
      </c>
      <c r="I1858">
        <f>IF('Tree Inventory'!C1858="","",'Tree Inventory'!L1858)</f>
      </c>
      <c r="J1858">
        <f>IF('Tree Inventory'!C1858="","",'Tree Inventory'!D1858)</f>
      </c>
      <c r="K1858">
        <f>IF('Tree Inventory'!C1858="","",'Tree Inventory'!I1858)</f>
      </c>
      <c r="L1858">
        <f>IF('Tree Inventory'!C1858="","",'Tree Inventory'!A1858)</f>
      </c>
    </row>
    <row r="1859" spans="1:12" x14ac:dyDescent="0.25">
      <c r="A1859">
        <f>IF('Tree Inventory'!C1859="","",'Tree Inventory'!C1859)</f>
      </c>
      <c r="B1859">
        <f>IF('Tree Inventory'!C1859="","","Fruit Trees")</f>
      </c>
      <c r="C1859">
        <f>IF('Tree Inventory'!C1859="","",'Tree Inventory'!B1859)</f>
      </c>
      <c r="D1859">
        <f>IF('Tree Inventory'!C1859="","",'Tree Inventory'!E1859)</f>
      </c>
      <c r="E1859">
        <f>IF('Tree Inventory'!C1859="","",'Tree Inventory'!F1859)</f>
      </c>
      <c r="F1859">
        <f>IF('Tree Inventory'!C1859="","",'Tree Inventory'!G1859)</f>
      </c>
      <c r="G1859">
        <f>IF('Tree Inventory'!C1859="","",IF('Tree Inventory'!H1859="","",TEXT('Tree Inventory'!H1859,"yyyy-mm-dd")))</f>
      </c>
      <c r="H1859">
        <f>IF('Tree Inventory'!C1859="","",IF('Tree Inventory'!J1859="Active","active","needs-review"))</f>
      </c>
      <c r="I1859">
        <f>IF('Tree Inventory'!C1859="","",'Tree Inventory'!L1859)</f>
      </c>
      <c r="J1859">
        <f>IF('Tree Inventory'!C1859="","",'Tree Inventory'!D1859)</f>
      </c>
      <c r="K1859">
        <f>IF('Tree Inventory'!C1859="","",'Tree Inventory'!I1859)</f>
      </c>
      <c r="L1859">
        <f>IF('Tree Inventory'!C1859="","",'Tree Inventory'!A1859)</f>
      </c>
    </row>
    <row r="1860" spans="1:12" x14ac:dyDescent="0.25">
      <c r="A1860">
        <f>IF('Tree Inventory'!C1860="","",'Tree Inventory'!C1860)</f>
      </c>
      <c r="B1860">
        <f>IF('Tree Inventory'!C1860="","","Fruit Trees")</f>
      </c>
      <c r="C1860">
        <f>IF('Tree Inventory'!C1860="","",'Tree Inventory'!B1860)</f>
      </c>
      <c r="D1860">
        <f>IF('Tree Inventory'!C1860="","",'Tree Inventory'!E1860)</f>
      </c>
      <c r="E1860">
        <f>IF('Tree Inventory'!C1860="","",'Tree Inventory'!F1860)</f>
      </c>
      <c r="F1860">
        <f>IF('Tree Inventory'!C1860="","",'Tree Inventory'!G1860)</f>
      </c>
      <c r="G1860">
        <f>IF('Tree Inventory'!C1860="","",IF('Tree Inventory'!H1860="","",TEXT('Tree Inventory'!H1860,"yyyy-mm-dd")))</f>
      </c>
      <c r="H1860">
        <f>IF('Tree Inventory'!C1860="","",IF('Tree Inventory'!J1860="Active","active","needs-review"))</f>
      </c>
      <c r="I1860">
        <f>IF('Tree Inventory'!C1860="","",'Tree Inventory'!L1860)</f>
      </c>
      <c r="J1860">
        <f>IF('Tree Inventory'!C1860="","",'Tree Inventory'!D1860)</f>
      </c>
      <c r="K1860">
        <f>IF('Tree Inventory'!C1860="","",'Tree Inventory'!I1860)</f>
      </c>
      <c r="L1860">
        <f>IF('Tree Inventory'!C1860="","",'Tree Inventory'!A1860)</f>
      </c>
    </row>
    <row r="1861" spans="1:12" x14ac:dyDescent="0.25">
      <c r="A1861">
        <f>IF('Tree Inventory'!C1861="","",'Tree Inventory'!C1861)</f>
      </c>
      <c r="B1861">
        <f>IF('Tree Inventory'!C1861="","","Fruit Trees")</f>
      </c>
      <c r="C1861">
        <f>IF('Tree Inventory'!C1861="","",'Tree Inventory'!B1861)</f>
      </c>
      <c r="D1861">
        <f>IF('Tree Inventory'!C1861="","",'Tree Inventory'!E1861)</f>
      </c>
      <c r="E1861">
        <f>IF('Tree Inventory'!C1861="","",'Tree Inventory'!F1861)</f>
      </c>
      <c r="F1861">
        <f>IF('Tree Inventory'!C1861="","",'Tree Inventory'!G1861)</f>
      </c>
      <c r="G1861">
        <f>IF('Tree Inventory'!C1861="","",IF('Tree Inventory'!H1861="","",TEXT('Tree Inventory'!H1861,"yyyy-mm-dd")))</f>
      </c>
      <c r="H1861">
        <f>IF('Tree Inventory'!C1861="","",IF('Tree Inventory'!J1861="Active","active","needs-review"))</f>
      </c>
      <c r="I1861">
        <f>IF('Tree Inventory'!C1861="","",'Tree Inventory'!L1861)</f>
      </c>
      <c r="J1861">
        <f>IF('Tree Inventory'!C1861="","",'Tree Inventory'!D1861)</f>
      </c>
      <c r="K1861">
        <f>IF('Tree Inventory'!C1861="","",'Tree Inventory'!I1861)</f>
      </c>
      <c r="L1861">
        <f>IF('Tree Inventory'!C1861="","",'Tree Inventory'!A1861)</f>
      </c>
    </row>
    <row r="1862" spans="1:12" x14ac:dyDescent="0.25">
      <c r="A1862">
        <f>IF('Tree Inventory'!C1862="","",'Tree Inventory'!C1862)</f>
      </c>
      <c r="B1862">
        <f>IF('Tree Inventory'!C1862="","","Fruit Trees")</f>
      </c>
      <c r="C1862">
        <f>IF('Tree Inventory'!C1862="","",'Tree Inventory'!B1862)</f>
      </c>
      <c r="D1862">
        <f>IF('Tree Inventory'!C1862="","",'Tree Inventory'!E1862)</f>
      </c>
      <c r="E1862">
        <f>IF('Tree Inventory'!C1862="","",'Tree Inventory'!F1862)</f>
      </c>
      <c r="F1862">
        <f>IF('Tree Inventory'!C1862="","",'Tree Inventory'!G1862)</f>
      </c>
      <c r="G1862">
        <f>IF('Tree Inventory'!C1862="","",IF('Tree Inventory'!H1862="","",TEXT('Tree Inventory'!H1862,"yyyy-mm-dd")))</f>
      </c>
      <c r="H1862">
        <f>IF('Tree Inventory'!C1862="","",IF('Tree Inventory'!J1862="Active","active","needs-review"))</f>
      </c>
      <c r="I1862">
        <f>IF('Tree Inventory'!C1862="","",'Tree Inventory'!L1862)</f>
      </c>
      <c r="J1862">
        <f>IF('Tree Inventory'!C1862="","",'Tree Inventory'!D1862)</f>
      </c>
      <c r="K1862">
        <f>IF('Tree Inventory'!C1862="","",'Tree Inventory'!I1862)</f>
      </c>
      <c r="L1862">
        <f>IF('Tree Inventory'!C1862="","",'Tree Inventory'!A1862)</f>
      </c>
    </row>
    <row r="1863" spans="1:12" x14ac:dyDescent="0.25">
      <c r="A1863">
        <f>IF('Tree Inventory'!C1863="","",'Tree Inventory'!C1863)</f>
      </c>
      <c r="B1863">
        <f>IF('Tree Inventory'!C1863="","","Fruit Trees")</f>
      </c>
      <c r="C1863">
        <f>IF('Tree Inventory'!C1863="","",'Tree Inventory'!B1863)</f>
      </c>
      <c r="D1863">
        <f>IF('Tree Inventory'!C1863="","",'Tree Inventory'!E1863)</f>
      </c>
      <c r="E1863">
        <f>IF('Tree Inventory'!C1863="","",'Tree Inventory'!F1863)</f>
      </c>
      <c r="F1863">
        <f>IF('Tree Inventory'!C1863="","",'Tree Inventory'!G1863)</f>
      </c>
      <c r="G1863">
        <f>IF('Tree Inventory'!C1863="","",IF('Tree Inventory'!H1863="","",TEXT('Tree Inventory'!H1863,"yyyy-mm-dd")))</f>
      </c>
      <c r="H1863">
        <f>IF('Tree Inventory'!C1863="","",IF('Tree Inventory'!J1863="Active","active","needs-review"))</f>
      </c>
      <c r="I1863">
        <f>IF('Tree Inventory'!C1863="","",'Tree Inventory'!L1863)</f>
      </c>
      <c r="J1863">
        <f>IF('Tree Inventory'!C1863="","",'Tree Inventory'!D1863)</f>
      </c>
      <c r="K1863">
        <f>IF('Tree Inventory'!C1863="","",'Tree Inventory'!I1863)</f>
      </c>
      <c r="L1863">
        <f>IF('Tree Inventory'!C1863="","",'Tree Inventory'!A1863)</f>
      </c>
    </row>
    <row r="1864" spans="1:12" x14ac:dyDescent="0.25">
      <c r="A1864">
        <f>IF('Tree Inventory'!C1864="","",'Tree Inventory'!C1864)</f>
      </c>
      <c r="B1864">
        <f>IF('Tree Inventory'!C1864="","","Fruit Trees")</f>
      </c>
      <c r="C1864">
        <f>IF('Tree Inventory'!C1864="","",'Tree Inventory'!B1864)</f>
      </c>
      <c r="D1864">
        <f>IF('Tree Inventory'!C1864="","",'Tree Inventory'!E1864)</f>
      </c>
      <c r="E1864">
        <f>IF('Tree Inventory'!C1864="","",'Tree Inventory'!F1864)</f>
      </c>
      <c r="F1864">
        <f>IF('Tree Inventory'!C1864="","",'Tree Inventory'!G1864)</f>
      </c>
      <c r="G1864">
        <f>IF('Tree Inventory'!C1864="","",IF('Tree Inventory'!H1864="","",TEXT('Tree Inventory'!H1864,"yyyy-mm-dd")))</f>
      </c>
      <c r="H1864">
        <f>IF('Tree Inventory'!C1864="","",IF('Tree Inventory'!J1864="Active","active","needs-review"))</f>
      </c>
      <c r="I1864">
        <f>IF('Tree Inventory'!C1864="","",'Tree Inventory'!L1864)</f>
      </c>
      <c r="J1864">
        <f>IF('Tree Inventory'!C1864="","",'Tree Inventory'!D1864)</f>
      </c>
      <c r="K1864">
        <f>IF('Tree Inventory'!C1864="","",'Tree Inventory'!I1864)</f>
      </c>
      <c r="L1864">
        <f>IF('Tree Inventory'!C1864="","",'Tree Inventory'!A1864)</f>
      </c>
    </row>
    <row r="1865" spans="1:12" x14ac:dyDescent="0.25">
      <c r="A1865">
        <f>IF('Tree Inventory'!C1865="","",'Tree Inventory'!C1865)</f>
      </c>
      <c r="B1865">
        <f>IF('Tree Inventory'!C1865="","","Fruit Trees")</f>
      </c>
      <c r="C1865">
        <f>IF('Tree Inventory'!C1865="","",'Tree Inventory'!B1865)</f>
      </c>
      <c r="D1865">
        <f>IF('Tree Inventory'!C1865="","",'Tree Inventory'!E1865)</f>
      </c>
      <c r="E1865">
        <f>IF('Tree Inventory'!C1865="","",'Tree Inventory'!F1865)</f>
      </c>
      <c r="F1865">
        <f>IF('Tree Inventory'!C1865="","",'Tree Inventory'!G1865)</f>
      </c>
      <c r="G1865">
        <f>IF('Tree Inventory'!C1865="","",IF('Tree Inventory'!H1865="","",TEXT('Tree Inventory'!H1865,"yyyy-mm-dd")))</f>
      </c>
      <c r="H1865">
        <f>IF('Tree Inventory'!C1865="","",IF('Tree Inventory'!J1865="Active","active","needs-review"))</f>
      </c>
      <c r="I1865">
        <f>IF('Tree Inventory'!C1865="","",'Tree Inventory'!L1865)</f>
      </c>
      <c r="J1865">
        <f>IF('Tree Inventory'!C1865="","",'Tree Inventory'!D1865)</f>
      </c>
      <c r="K1865">
        <f>IF('Tree Inventory'!C1865="","",'Tree Inventory'!I1865)</f>
      </c>
      <c r="L1865">
        <f>IF('Tree Inventory'!C1865="","",'Tree Inventory'!A1865)</f>
      </c>
    </row>
    <row r="1866" spans="1:12" x14ac:dyDescent="0.25">
      <c r="A1866">
        <f>IF('Tree Inventory'!C1866="","",'Tree Inventory'!C1866)</f>
      </c>
      <c r="B1866">
        <f>IF('Tree Inventory'!C1866="","","Fruit Trees")</f>
      </c>
      <c r="C1866">
        <f>IF('Tree Inventory'!C1866="","",'Tree Inventory'!B1866)</f>
      </c>
      <c r="D1866">
        <f>IF('Tree Inventory'!C1866="","",'Tree Inventory'!E1866)</f>
      </c>
      <c r="E1866">
        <f>IF('Tree Inventory'!C1866="","",'Tree Inventory'!F1866)</f>
      </c>
      <c r="F1866">
        <f>IF('Tree Inventory'!C1866="","",'Tree Inventory'!G1866)</f>
      </c>
      <c r="G1866">
        <f>IF('Tree Inventory'!C1866="","",IF('Tree Inventory'!H1866="","",TEXT('Tree Inventory'!H1866,"yyyy-mm-dd")))</f>
      </c>
      <c r="H1866">
        <f>IF('Tree Inventory'!C1866="","",IF('Tree Inventory'!J1866="Active","active","needs-review"))</f>
      </c>
      <c r="I1866">
        <f>IF('Tree Inventory'!C1866="","",'Tree Inventory'!L1866)</f>
      </c>
      <c r="J1866">
        <f>IF('Tree Inventory'!C1866="","",'Tree Inventory'!D1866)</f>
      </c>
      <c r="K1866">
        <f>IF('Tree Inventory'!C1866="","",'Tree Inventory'!I1866)</f>
      </c>
      <c r="L1866">
        <f>IF('Tree Inventory'!C1866="","",'Tree Inventory'!A1866)</f>
      </c>
    </row>
    <row r="1867" spans="1:12" x14ac:dyDescent="0.25">
      <c r="A1867">
        <f>IF('Tree Inventory'!C1867="","",'Tree Inventory'!C1867)</f>
      </c>
      <c r="B1867">
        <f>IF('Tree Inventory'!C1867="","","Fruit Trees")</f>
      </c>
      <c r="C1867">
        <f>IF('Tree Inventory'!C1867="","",'Tree Inventory'!B1867)</f>
      </c>
      <c r="D1867">
        <f>IF('Tree Inventory'!C1867="","",'Tree Inventory'!E1867)</f>
      </c>
      <c r="E1867">
        <f>IF('Tree Inventory'!C1867="","",'Tree Inventory'!F1867)</f>
      </c>
      <c r="F1867">
        <f>IF('Tree Inventory'!C1867="","",'Tree Inventory'!G1867)</f>
      </c>
      <c r="G1867">
        <f>IF('Tree Inventory'!C1867="","",IF('Tree Inventory'!H1867="","",TEXT('Tree Inventory'!H1867,"yyyy-mm-dd")))</f>
      </c>
      <c r="H1867">
        <f>IF('Tree Inventory'!C1867="","",IF('Tree Inventory'!J1867="Active","active","needs-review"))</f>
      </c>
      <c r="I1867">
        <f>IF('Tree Inventory'!C1867="","",'Tree Inventory'!L1867)</f>
      </c>
      <c r="J1867">
        <f>IF('Tree Inventory'!C1867="","",'Tree Inventory'!D1867)</f>
      </c>
      <c r="K1867">
        <f>IF('Tree Inventory'!C1867="","",'Tree Inventory'!I1867)</f>
      </c>
      <c r="L1867">
        <f>IF('Tree Inventory'!C1867="","",'Tree Inventory'!A1867)</f>
      </c>
    </row>
    <row r="1868" spans="1:12" x14ac:dyDescent="0.25">
      <c r="A1868">
        <f>IF('Tree Inventory'!C1868="","",'Tree Inventory'!C1868)</f>
      </c>
      <c r="B1868">
        <f>IF('Tree Inventory'!C1868="","","Fruit Trees")</f>
      </c>
      <c r="C1868">
        <f>IF('Tree Inventory'!C1868="","",'Tree Inventory'!B1868)</f>
      </c>
      <c r="D1868">
        <f>IF('Tree Inventory'!C1868="","",'Tree Inventory'!E1868)</f>
      </c>
      <c r="E1868">
        <f>IF('Tree Inventory'!C1868="","",'Tree Inventory'!F1868)</f>
      </c>
      <c r="F1868">
        <f>IF('Tree Inventory'!C1868="","",'Tree Inventory'!G1868)</f>
      </c>
      <c r="G1868">
        <f>IF('Tree Inventory'!C1868="","",IF('Tree Inventory'!H1868="","",TEXT('Tree Inventory'!H1868,"yyyy-mm-dd")))</f>
      </c>
      <c r="H1868">
        <f>IF('Tree Inventory'!C1868="","",IF('Tree Inventory'!J1868="Active","active","needs-review"))</f>
      </c>
      <c r="I1868">
        <f>IF('Tree Inventory'!C1868="","",'Tree Inventory'!L1868)</f>
      </c>
      <c r="J1868">
        <f>IF('Tree Inventory'!C1868="","",'Tree Inventory'!D1868)</f>
      </c>
      <c r="K1868">
        <f>IF('Tree Inventory'!C1868="","",'Tree Inventory'!I1868)</f>
      </c>
      <c r="L1868">
        <f>IF('Tree Inventory'!C1868="","",'Tree Inventory'!A1868)</f>
      </c>
    </row>
    <row r="1869" spans="1:12" x14ac:dyDescent="0.25">
      <c r="A1869">
        <f>IF('Tree Inventory'!C1869="","",'Tree Inventory'!C1869)</f>
      </c>
      <c r="B1869">
        <f>IF('Tree Inventory'!C1869="","","Fruit Trees")</f>
      </c>
      <c r="C1869">
        <f>IF('Tree Inventory'!C1869="","",'Tree Inventory'!B1869)</f>
      </c>
      <c r="D1869">
        <f>IF('Tree Inventory'!C1869="","",'Tree Inventory'!E1869)</f>
      </c>
      <c r="E1869">
        <f>IF('Tree Inventory'!C1869="","",'Tree Inventory'!F1869)</f>
      </c>
      <c r="F1869">
        <f>IF('Tree Inventory'!C1869="","",'Tree Inventory'!G1869)</f>
      </c>
      <c r="G1869">
        <f>IF('Tree Inventory'!C1869="","",IF('Tree Inventory'!H1869="","",TEXT('Tree Inventory'!H1869,"yyyy-mm-dd")))</f>
      </c>
      <c r="H1869">
        <f>IF('Tree Inventory'!C1869="","",IF('Tree Inventory'!J1869="Active","active","needs-review"))</f>
      </c>
      <c r="I1869">
        <f>IF('Tree Inventory'!C1869="","",'Tree Inventory'!L1869)</f>
      </c>
      <c r="J1869">
        <f>IF('Tree Inventory'!C1869="","",'Tree Inventory'!D1869)</f>
      </c>
      <c r="K1869">
        <f>IF('Tree Inventory'!C1869="","",'Tree Inventory'!I1869)</f>
      </c>
      <c r="L1869">
        <f>IF('Tree Inventory'!C1869="","",'Tree Inventory'!A1869)</f>
      </c>
    </row>
    <row r="1870" spans="1:12" x14ac:dyDescent="0.25">
      <c r="A1870">
        <f>IF('Tree Inventory'!C1870="","",'Tree Inventory'!C1870)</f>
      </c>
      <c r="B1870">
        <f>IF('Tree Inventory'!C1870="","","Fruit Trees")</f>
      </c>
      <c r="C1870">
        <f>IF('Tree Inventory'!C1870="","",'Tree Inventory'!B1870)</f>
      </c>
      <c r="D1870">
        <f>IF('Tree Inventory'!C1870="","",'Tree Inventory'!E1870)</f>
      </c>
      <c r="E1870">
        <f>IF('Tree Inventory'!C1870="","",'Tree Inventory'!F1870)</f>
      </c>
      <c r="F1870">
        <f>IF('Tree Inventory'!C1870="","",'Tree Inventory'!G1870)</f>
      </c>
      <c r="G1870">
        <f>IF('Tree Inventory'!C1870="","",IF('Tree Inventory'!H1870="","",TEXT('Tree Inventory'!H1870,"yyyy-mm-dd")))</f>
      </c>
      <c r="H1870">
        <f>IF('Tree Inventory'!C1870="","",IF('Tree Inventory'!J1870="Active","active","needs-review"))</f>
      </c>
      <c r="I1870">
        <f>IF('Tree Inventory'!C1870="","",'Tree Inventory'!L1870)</f>
      </c>
      <c r="J1870">
        <f>IF('Tree Inventory'!C1870="","",'Tree Inventory'!D1870)</f>
      </c>
      <c r="K1870">
        <f>IF('Tree Inventory'!C1870="","",'Tree Inventory'!I1870)</f>
      </c>
      <c r="L1870">
        <f>IF('Tree Inventory'!C1870="","",'Tree Inventory'!A1870)</f>
      </c>
    </row>
    <row r="1871" spans="1:12" x14ac:dyDescent="0.25">
      <c r="A1871">
        <f>IF('Tree Inventory'!C1871="","",'Tree Inventory'!C1871)</f>
      </c>
      <c r="B1871">
        <f>IF('Tree Inventory'!C1871="","","Fruit Trees")</f>
      </c>
      <c r="C1871">
        <f>IF('Tree Inventory'!C1871="","",'Tree Inventory'!B1871)</f>
      </c>
      <c r="D1871">
        <f>IF('Tree Inventory'!C1871="","",'Tree Inventory'!E1871)</f>
      </c>
      <c r="E1871">
        <f>IF('Tree Inventory'!C1871="","",'Tree Inventory'!F1871)</f>
      </c>
      <c r="F1871">
        <f>IF('Tree Inventory'!C1871="","",'Tree Inventory'!G1871)</f>
      </c>
      <c r="G1871">
        <f>IF('Tree Inventory'!C1871="","",IF('Tree Inventory'!H1871="","",TEXT('Tree Inventory'!H1871,"yyyy-mm-dd")))</f>
      </c>
      <c r="H1871">
        <f>IF('Tree Inventory'!C1871="","",IF('Tree Inventory'!J1871="Active","active","needs-review"))</f>
      </c>
      <c r="I1871">
        <f>IF('Tree Inventory'!C1871="","",'Tree Inventory'!L1871)</f>
      </c>
      <c r="J1871">
        <f>IF('Tree Inventory'!C1871="","",'Tree Inventory'!D1871)</f>
      </c>
      <c r="K1871">
        <f>IF('Tree Inventory'!C1871="","",'Tree Inventory'!I1871)</f>
      </c>
      <c r="L1871">
        <f>IF('Tree Inventory'!C1871="","",'Tree Inventory'!A1871)</f>
      </c>
    </row>
    <row r="1872" spans="1:12" x14ac:dyDescent="0.25">
      <c r="A1872">
        <f>IF('Tree Inventory'!C1872="","",'Tree Inventory'!C1872)</f>
      </c>
      <c r="B1872">
        <f>IF('Tree Inventory'!C1872="","","Fruit Trees")</f>
      </c>
      <c r="C1872">
        <f>IF('Tree Inventory'!C1872="","",'Tree Inventory'!B1872)</f>
      </c>
      <c r="D1872">
        <f>IF('Tree Inventory'!C1872="","",'Tree Inventory'!E1872)</f>
      </c>
      <c r="E1872">
        <f>IF('Tree Inventory'!C1872="","",'Tree Inventory'!F1872)</f>
      </c>
      <c r="F1872">
        <f>IF('Tree Inventory'!C1872="","",'Tree Inventory'!G1872)</f>
      </c>
      <c r="G1872">
        <f>IF('Tree Inventory'!C1872="","",IF('Tree Inventory'!H1872="","",TEXT('Tree Inventory'!H1872,"yyyy-mm-dd")))</f>
      </c>
      <c r="H1872">
        <f>IF('Tree Inventory'!C1872="","",IF('Tree Inventory'!J1872="Active","active","needs-review"))</f>
      </c>
      <c r="I1872">
        <f>IF('Tree Inventory'!C1872="","",'Tree Inventory'!L1872)</f>
      </c>
      <c r="J1872">
        <f>IF('Tree Inventory'!C1872="","",'Tree Inventory'!D1872)</f>
      </c>
      <c r="K1872">
        <f>IF('Tree Inventory'!C1872="","",'Tree Inventory'!I1872)</f>
      </c>
      <c r="L1872">
        <f>IF('Tree Inventory'!C1872="","",'Tree Inventory'!A1872)</f>
      </c>
    </row>
    <row r="1873" spans="1:12" x14ac:dyDescent="0.25">
      <c r="A1873">
        <f>IF('Tree Inventory'!C1873="","",'Tree Inventory'!C1873)</f>
      </c>
      <c r="B1873">
        <f>IF('Tree Inventory'!C1873="","","Fruit Trees")</f>
      </c>
      <c r="C1873">
        <f>IF('Tree Inventory'!C1873="","",'Tree Inventory'!B1873)</f>
      </c>
      <c r="D1873">
        <f>IF('Tree Inventory'!C1873="","",'Tree Inventory'!E1873)</f>
      </c>
      <c r="E1873">
        <f>IF('Tree Inventory'!C1873="","",'Tree Inventory'!F1873)</f>
      </c>
      <c r="F1873">
        <f>IF('Tree Inventory'!C1873="","",'Tree Inventory'!G1873)</f>
      </c>
      <c r="G1873">
        <f>IF('Tree Inventory'!C1873="","",IF('Tree Inventory'!H1873="","",TEXT('Tree Inventory'!H1873,"yyyy-mm-dd")))</f>
      </c>
      <c r="H1873">
        <f>IF('Tree Inventory'!C1873="","",IF('Tree Inventory'!J1873="Active","active","needs-review"))</f>
      </c>
      <c r="I1873">
        <f>IF('Tree Inventory'!C1873="","",'Tree Inventory'!L1873)</f>
      </c>
      <c r="J1873">
        <f>IF('Tree Inventory'!C1873="","",'Tree Inventory'!D1873)</f>
      </c>
      <c r="K1873">
        <f>IF('Tree Inventory'!C1873="","",'Tree Inventory'!I1873)</f>
      </c>
      <c r="L1873">
        <f>IF('Tree Inventory'!C1873="","",'Tree Inventory'!A1873)</f>
      </c>
    </row>
    <row r="1874" spans="1:12" x14ac:dyDescent="0.25">
      <c r="A1874">
        <f>IF('Tree Inventory'!C1874="","",'Tree Inventory'!C1874)</f>
      </c>
      <c r="B1874">
        <f>IF('Tree Inventory'!C1874="","","Fruit Trees")</f>
      </c>
      <c r="C1874">
        <f>IF('Tree Inventory'!C1874="","",'Tree Inventory'!B1874)</f>
      </c>
      <c r="D1874">
        <f>IF('Tree Inventory'!C1874="","",'Tree Inventory'!E1874)</f>
      </c>
      <c r="E1874">
        <f>IF('Tree Inventory'!C1874="","",'Tree Inventory'!F1874)</f>
      </c>
      <c r="F1874">
        <f>IF('Tree Inventory'!C1874="","",'Tree Inventory'!G1874)</f>
      </c>
      <c r="G1874">
        <f>IF('Tree Inventory'!C1874="","",IF('Tree Inventory'!H1874="","",TEXT('Tree Inventory'!H1874,"yyyy-mm-dd")))</f>
      </c>
      <c r="H1874">
        <f>IF('Tree Inventory'!C1874="","",IF('Tree Inventory'!J1874="Active","active","needs-review"))</f>
      </c>
      <c r="I1874">
        <f>IF('Tree Inventory'!C1874="","",'Tree Inventory'!L1874)</f>
      </c>
      <c r="J1874">
        <f>IF('Tree Inventory'!C1874="","",'Tree Inventory'!D1874)</f>
      </c>
      <c r="K1874">
        <f>IF('Tree Inventory'!C1874="","",'Tree Inventory'!I1874)</f>
      </c>
      <c r="L1874">
        <f>IF('Tree Inventory'!C1874="","",'Tree Inventory'!A1874)</f>
      </c>
    </row>
    <row r="1875" spans="1:12" x14ac:dyDescent="0.25">
      <c r="A1875">
        <f>IF('Tree Inventory'!C1875="","",'Tree Inventory'!C1875)</f>
      </c>
      <c r="B1875">
        <f>IF('Tree Inventory'!C1875="","","Fruit Trees")</f>
      </c>
      <c r="C1875">
        <f>IF('Tree Inventory'!C1875="","",'Tree Inventory'!B1875)</f>
      </c>
      <c r="D1875">
        <f>IF('Tree Inventory'!C1875="","",'Tree Inventory'!E1875)</f>
      </c>
      <c r="E1875">
        <f>IF('Tree Inventory'!C1875="","",'Tree Inventory'!F1875)</f>
      </c>
      <c r="F1875">
        <f>IF('Tree Inventory'!C1875="","",'Tree Inventory'!G1875)</f>
      </c>
      <c r="G1875">
        <f>IF('Tree Inventory'!C1875="","",IF('Tree Inventory'!H1875="","",TEXT('Tree Inventory'!H1875,"yyyy-mm-dd")))</f>
      </c>
      <c r="H1875">
        <f>IF('Tree Inventory'!C1875="","",IF('Tree Inventory'!J1875="Active","active","needs-review"))</f>
      </c>
      <c r="I1875">
        <f>IF('Tree Inventory'!C1875="","",'Tree Inventory'!L1875)</f>
      </c>
      <c r="J1875">
        <f>IF('Tree Inventory'!C1875="","",'Tree Inventory'!D1875)</f>
      </c>
      <c r="K1875">
        <f>IF('Tree Inventory'!C1875="","",'Tree Inventory'!I1875)</f>
      </c>
      <c r="L1875">
        <f>IF('Tree Inventory'!C1875="","",'Tree Inventory'!A1875)</f>
      </c>
    </row>
    <row r="1876" spans="1:12" x14ac:dyDescent="0.25">
      <c r="A1876">
        <f>IF('Tree Inventory'!C1876="","",'Tree Inventory'!C1876)</f>
      </c>
      <c r="B1876">
        <f>IF('Tree Inventory'!C1876="","","Fruit Trees")</f>
      </c>
      <c r="C1876">
        <f>IF('Tree Inventory'!C1876="","",'Tree Inventory'!B1876)</f>
      </c>
      <c r="D1876">
        <f>IF('Tree Inventory'!C1876="","",'Tree Inventory'!E1876)</f>
      </c>
      <c r="E1876">
        <f>IF('Tree Inventory'!C1876="","",'Tree Inventory'!F1876)</f>
      </c>
      <c r="F1876">
        <f>IF('Tree Inventory'!C1876="","",'Tree Inventory'!G1876)</f>
      </c>
      <c r="G1876">
        <f>IF('Tree Inventory'!C1876="","",IF('Tree Inventory'!H1876="","",TEXT('Tree Inventory'!H1876,"yyyy-mm-dd")))</f>
      </c>
      <c r="H1876">
        <f>IF('Tree Inventory'!C1876="","",IF('Tree Inventory'!J1876="Active","active","needs-review"))</f>
      </c>
      <c r="I1876">
        <f>IF('Tree Inventory'!C1876="","",'Tree Inventory'!L1876)</f>
      </c>
      <c r="J1876">
        <f>IF('Tree Inventory'!C1876="","",'Tree Inventory'!D1876)</f>
      </c>
      <c r="K1876">
        <f>IF('Tree Inventory'!C1876="","",'Tree Inventory'!I1876)</f>
      </c>
      <c r="L1876">
        <f>IF('Tree Inventory'!C1876="","",'Tree Inventory'!A1876)</f>
      </c>
    </row>
    <row r="1877" spans="1:12" x14ac:dyDescent="0.25">
      <c r="A1877">
        <f>IF('Tree Inventory'!C1877="","",'Tree Inventory'!C1877)</f>
      </c>
      <c r="B1877">
        <f>IF('Tree Inventory'!C1877="","","Fruit Trees")</f>
      </c>
      <c r="C1877">
        <f>IF('Tree Inventory'!C1877="","",'Tree Inventory'!B1877)</f>
      </c>
      <c r="D1877">
        <f>IF('Tree Inventory'!C1877="","",'Tree Inventory'!E1877)</f>
      </c>
      <c r="E1877">
        <f>IF('Tree Inventory'!C1877="","",'Tree Inventory'!F1877)</f>
      </c>
      <c r="F1877">
        <f>IF('Tree Inventory'!C1877="","",'Tree Inventory'!G1877)</f>
      </c>
      <c r="G1877">
        <f>IF('Tree Inventory'!C1877="","",IF('Tree Inventory'!H1877="","",TEXT('Tree Inventory'!H1877,"yyyy-mm-dd")))</f>
      </c>
      <c r="H1877">
        <f>IF('Tree Inventory'!C1877="","",IF('Tree Inventory'!J1877="Active","active","needs-review"))</f>
      </c>
      <c r="I1877">
        <f>IF('Tree Inventory'!C1877="","",'Tree Inventory'!L1877)</f>
      </c>
      <c r="J1877">
        <f>IF('Tree Inventory'!C1877="","",'Tree Inventory'!D1877)</f>
      </c>
      <c r="K1877">
        <f>IF('Tree Inventory'!C1877="","",'Tree Inventory'!I1877)</f>
      </c>
      <c r="L1877">
        <f>IF('Tree Inventory'!C1877="","",'Tree Inventory'!A1877)</f>
      </c>
    </row>
    <row r="1878" spans="1:12" x14ac:dyDescent="0.25">
      <c r="A1878">
        <f>IF('Tree Inventory'!C1878="","",'Tree Inventory'!C1878)</f>
      </c>
      <c r="B1878">
        <f>IF('Tree Inventory'!C1878="","","Fruit Trees")</f>
      </c>
      <c r="C1878">
        <f>IF('Tree Inventory'!C1878="","",'Tree Inventory'!B1878)</f>
      </c>
      <c r="D1878">
        <f>IF('Tree Inventory'!C1878="","",'Tree Inventory'!E1878)</f>
      </c>
      <c r="E1878">
        <f>IF('Tree Inventory'!C1878="","",'Tree Inventory'!F1878)</f>
      </c>
      <c r="F1878">
        <f>IF('Tree Inventory'!C1878="","",'Tree Inventory'!G1878)</f>
      </c>
      <c r="G1878">
        <f>IF('Tree Inventory'!C1878="","",IF('Tree Inventory'!H1878="","",TEXT('Tree Inventory'!H1878,"yyyy-mm-dd")))</f>
      </c>
      <c r="H1878">
        <f>IF('Tree Inventory'!C1878="","",IF('Tree Inventory'!J1878="Active","active","needs-review"))</f>
      </c>
      <c r="I1878">
        <f>IF('Tree Inventory'!C1878="","",'Tree Inventory'!L1878)</f>
      </c>
      <c r="J1878">
        <f>IF('Tree Inventory'!C1878="","",'Tree Inventory'!D1878)</f>
      </c>
      <c r="K1878">
        <f>IF('Tree Inventory'!C1878="","",'Tree Inventory'!I1878)</f>
      </c>
      <c r="L1878">
        <f>IF('Tree Inventory'!C1878="","",'Tree Inventory'!A1878)</f>
      </c>
    </row>
    <row r="1879" spans="1:12" x14ac:dyDescent="0.25">
      <c r="A1879">
        <f>IF('Tree Inventory'!C1879="","",'Tree Inventory'!C1879)</f>
      </c>
      <c r="B1879">
        <f>IF('Tree Inventory'!C1879="","","Fruit Trees")</f>
      </c>
      <c r="C1879">
        <f>IF('Tree Inventory'!C1879="","",'Tree Inventory'!B1879)</f>
      </c>
      <c r="D1879">
        <f>IF('Tree Inventory'!C1879="","",'Tree Inventory'!E1879)</f>
      </c>
      <c r="E1879">
        <f>IF('Tree Inventory'!C1879="","",'Tree Inventory'!F1879)</f>
      </c>
      <c r="F1879">
        <f>IF('Tree Inventory'!C1879="","",'Tree Inventory'!G1879)</f>
      </c>
      <c r="G1879">
        <f>IF('Tree Inventory'!C1879="","",IF('Tree Inventory'!H1879="","",TEXT('Tree Inventory'!H1879,"yyyy-mm-dd")))</f>
      </c>
      <c r="H1879">
        <f>IF('Tree Inventory'!C1879="","",IF('Tree Inventory'!J1879="Active","active","needs-review"))</f>
      </c>
      <c r="I1879">
        <f>IF('Tree Inventory'!C1879="","",'Tree Inventory'!L1879)</f>
      </c>
      <c r="J1879">
        <f>IF('Tree Inventory'!C1879="","",'Tree Inventory'!D1879)</f>
      </c>
      <c r="K1879">
        <f>IF('Tree Inventory'!C1879="","",'Tree Inventory'!I1879)</f>
      </c>
      <c r="L1879">
        <f>IF('Tree Inventory'!C1879="","",'Tree Inventory'!A1879)</f>
      </c>
    </row>
    <row r="1880" spans="1:12" x14ac:dyDescent="0.25">
      <c r="A1880">
        <f>IF('Tree Inventory'!C1880="","",'Tree Inventory'!C1880)</f>
      </c>
      <c r="B1880">
        <f>IF('Tree Inventory'!C1880="","","Fruit Trees")</f>
      </c>
      <c r="C1880">
        <f>IF('Tree Inventory'!C1880="","",'Tree Inventory'!B1880)</f>
      </c>
      <c r="D1880">
        <f>IF('Tree Inventory'!C1880="","",'Tree Inventory'!E1880)</f>
      </c>
      <c r="E1880">
        <f>IF('Tree Inventory'!C1880="","",'Tree Inventory'!F1880)</f>
      </c>
      <c r="F1880">
        <f>IF('Tree Inventory'!C1880="","",'Tree Inventory'!G1880)</f>
      </c>
      <c r="G1880">
        <f>IF('Tree Inventory'!C1880="","",IF('Tree Inventory'!H1880="","",TEXT('Tree Inventory'!H1880,"yyyy-mm-dd")))</f>
      </c>
      <c r="H1880">
        <f>IF('Tree Inventory'!C1880="","",IF('Tree Inventory'!J1880="Active","active","needs-review"))</f>
      </c>
      <c r="I1880">
        <f>IF('Tree Inventory'!C1880="","",'Tree Inventory'!L1880)</f>
      </c>
      <c r="J1880">
        <f>IF('Tree Inventory'!C1880="","",'Tree Inventory'!D1880)</f>
      </c>
      <c r="K1880">
        <f>IF('Tree Inventory'!C1880="","",'Tree Inventory'!I1880)</f>
      </c>
      <c r="L1880">
        <f>IF('Tree Inventory'!C1880="","",'Tree Inventory'!A1880)</f>
      </c>
    </row>
    <row r="1881" spans="1:12" x14ac:dyDescent="0.25">
      <c r="A1881">
        <f>IF('Tree Inventory'!C1881="","",'Tree Inventory'!C1881)</f>
      </c>
      <c r="B1881">
        <f>IF('Tree Inventory'!C1881="","","Fruit Trees")</f>
      </c>
      <c r="C1881">
        <f>IF('Tree Inventory'!C1881="","",'Tree Inventory'!B1881)</f>
      </c>
      <c r="D1881">
        <f>IF('Tree Inventory'!C1881="","",'Tree Inventory'!E1881)</f>
      </c>
      <c r="E1881">
        <f>IF('Tree Inventory'!C1881="","",'Tree Inventory'!F1881)</f>
      </c>
      <c r="F1881">
        <f>IF('Tree Inventory'!C1881="","",'Tree Inventory'!G1881)</f>
      </c>
      <c r="G1881">
        <f>IF('Tree Inventory'!C1881="","",IF('Tree Inventory'!H1881="","",TEXT('Tree Inventory'!H1881,"yyyy-mm-dd")))</f>
      </c>
      <c r="H1881">
        <f>IF('Tree Inventory'!C1881="","",IF('Tree Inventory'!J1881="Active","active","needs-review"))</f>
      </c>
      <c r="I1881">
        <f>IF('Tree Inventory'!C1881="","",'Tree Inventory'!L1881)</f>
      </c>
      <c r="J1881">
        <f>IF('Tree Inventory'!C1881="","",'Tree Inventory'!D1881)</f>
      </c>
      <c r="K1881">
        <f>IF('Tree Inventory'!C1881="","",'Tree Inventory'!I1881)</f>
      </c>
      <c r="L1881">
        <f>IF('Tree Inventory'!C1881="","",'Tree Inventory'!A1881)</f>
      </c>
    </row>
    <row r="1882" spans="1:12" x14ac:dyDescent="0.25">
      <c r="A1882">
        <f>IF('Tree Inventory'!C1882="","",'Tree Inventory'!C1882)</f>
      </c>
      <c r="B1882">
        <f>IF('Tree Inventory'!C1882="","","Fruit Trees")</f>
      </c>
      <c r="C1882">
        <f>IF('Tree Inventory'!C1882="","",'Tree Inventory'!B1882)</f>
      </c>
      <c r="D1882">
        <f>IF('Tree Inventory'!C1882="","",'Tree Inventory'!E1882)</f>
      </c>
      <c r="E1882">
        <f>IF('Tree Inventory'!C1882="","",'Tree Inventory'!F1882)</f>
      </c>
      <c r="F1882">
        <f>IF('Tree Inventory'!C1882="","",'Tree Inventory'!G1882)</f>
      </c>
      <c r="G1882">
        <f>IF('Tree Inventory'!C1882="","",IF('Tree Inventory'!H1882="","",TEXT('Tree Inventory'!H1882,"yyyy-mm-dd")))</f>
      </c>
      <c r="H1882">
        <f>IF('Tree Inventory'!C1882="","",IF('Tree Inventory'!J1882="Active","active","needs-review"))</f>
      </c>
      <c r="I1882">
        <f>IF('Tree Inventory'!C1882="","",'Tree Inventory'!L1882)</f>
      </c>
      <c r="J1882">
        <f>IF('Tree Inventory'!C1882="","",'Tree Inventory'!D1882)</f>
      </c>
      <c r="K1882">
        <f>IF('Tree Inventory'!C1882="","",'Tree Inventory'!I1882)</f>
      </c>
      <c r="L1882">
        <f>IF('Tree Inventory'!C1882="","",'Tree Inventory'!A1882)</f>
      </c>
    </row>
    <row r="1883" spans="1:12" x14ac:dyDescent="0.25">
      <c r="A1883">
        <f>IF('Tree Inventory'!C1883="","",'Tree Inventory'!C1883)</f>
      </c>
      <c r="B1883">
        <f>IF('Tree Inventory'!C1883="","","Fruit Trees")</f>
      </c>
      <c r="C1883">
        <f>IF('Tree Inventory'!C1883="","",'Tree Inventory'!B1883)</f>
      </c>
      <c r="D1883">
        <f>IF('Tree Inventory'!C1883="","",'Tree Inventory'!E1883)</f>
      </c>
      <c r="E1883">
        <f>IF('Tree Inventory'!C1883="","",'Tree Inventory'!F1883)</f>
      </c>
      <c r="F1883">
        <f>IF('Tree Inventory'!C1883="","",'Tree Inventory'!G1883)</f>
      </c>
      <c r="G1883">
        <f>IF('Tree Inventory'!C1883="","",IF('Tree Inventory'!H1883="","",TEXT('Tree Inventory'!H1883,"yyyy-mm-dd")))</f>
      </c>
      <c r="H1883">
        <f>IF('Tree Inventory'!C1883="","",IF('Tree Inventory'!J1883="Active","active","needs-review"))</f>
      </c>
      <c r="I1883">
        <f>IF('Tree Inventory'!C1883="","",'Tree Inventory'!L1883)</f>
      </c>
      <c r="J1883">
        <f>IF('Tree Inventory'!C1883="","",'Tree Inventory'!D1883)</f>
      </c>
      <c r="K1883">
        <f>IF('Tree Inventory'!C1883="","",'Tree Inventory'!I1883)</f>
      </c>
      <c r="L1883">
        <f>IF('Tree Inventory'!C1883="","",'Tree Inventory'!A1883)</f>
      </c>
    </row>
    <row r="1884" spans="1:12" x14ac:dyDescent="0.25">
      <c r="A1884">
        <f>IF('Tree Inventory'!C1884="","",'Tree Inventory'!C1884)</f>
      </c>
      <c r="B1884">
        <f>IF('Tree Inventory'!C1884="","","Fruit Trees")</f>
      </c>
      <c r="C1884">
        <f>IF('Tree Inventory'!C1884="","",'Tree Inventory'!B1884)</f>
      </c>
      <c r="D1884">
        <f>IF('Tree Inventory'!C1884="","",'Tree Inventory'!E1884)</f>
      </c>
      <c r="E1884">
        <f>IF('Tree Inventory'!C1884="","",'Tree Inventory'!F1884)</f>
      </c>
      <c r="F1884">
        <f>IF('Tree Inventory'!C1884="","",'Tree Inventory'!G1884)</f>
      </c>
      <c r="G1884">
        <f>IF('Tree Inventory'!C1884="","",IF('Tree Inventory'!H1884="","",TEXT('Tree Inventory'!H1884,"yyyy-mm-dd")))</f>
      </c>
      <c r="H1884">
        <f>IF('Tree Inventory'!C1884="","",IF('Tree Inventory'!J1884="Active","active","needs-review"))</f>
      </c>
      <c r="I1884">
        <f>IF('Tree Inventory'!C1884="","",'Tree Inventory'!L1884)</f>
      </c>
      <c r="J1884">
        <f>IF('Tree Inventory'!C1884="","",'Tree Inventory'!D1884)</f>
      </c>
      <c r="K1884">
        <f>IF('Tree Inventory'!C1884="","",'Tree Inventory'!I1884)</f>
      </c>
      <c r="L1884">
        <f>IF('Tree Inventory'!C1884="","",'Tree Inventory'!A1884)</f>
      </c>
    </row>
    <row r="1885" spans="1:12" x14ac:dyDescent="0.25">
      <c r="A1885">
        <f>IF('Tree Inventory'!C1885="","",'Tree Inventory'!C1885)</f>
      </c>
      <c r="B1885">
        <f>IF('Tree Inventory'!C1885="","","Fruit Trees")</f>
      </c>
      <c r="C1885">
        <f>IF('Tree Inventory'!C1885="","",'Tree Inventory'!B1885)</f>
      </c>
      <c r="D1885">
        <f>IF('Tree Inventory'!C1885="","",'Tree Inventory'!E1885)</f>
      </c>
      <c r="E1885">
        <f>IF('Tree Inventory'!C1885="","",'Tree Inventory'!F1885)</f>
      </c>
      <c r="F1885">
        <f>IF('Tree Inventory'!C1885="","",'Tree Inventory'!G1885)</f>
      </c>
      <c r="G1885">
        <f>IF('Tree Inventory'!C1885="","",IF('Tree Inventory'!H1885="","",TEXT('Tree Inventory'!H1885,"yyyy-mm-dd")))</f>
      </c>
      <c r="H1885">
        <f>IF('Tree Inventory'!C1885="","",IF('Tree Inventory'!J1885="Active","active","needs-review"))</f>
      </c>
      <c r="I1885">
        <f>IF('Tree Inventory'!C1885="","",'Tree Inventory'!L1885)</f>
      </c>
      <c r="J1885">
        <f>IF('Tree Inventory'!C1885="","",'Tree Inventory'!D1885)</f>
      </c>
      <c r="K1885">
        <f>IF('Tree Inventory'!C1885="","",'Tree Inventory'!I1885)</f>
      </c>
      <c r="L1885">
        <f>IF('Tree Inventory'!C1885="","",'Tree Inventory'!A1885)</f>
      </c>
    </row>
    <row r="1886" spans="1:12" x14ac:dyDescent="0.25">
      <c r="A1886">
        <f>IF('Tree Inventory'!C1886="","",'Tree Inventory'!C1886)</f>
      </c>
      <c r="B1886">
        <f>IF('Tree Inventory'!C1886="","","Fruit Trees")</f>
      </c>
      <c r="C1886">
        <f>IF('Tree Inventory'!C1886="","",'Tree Inventory'!B1886)</f>
      </c>
      <c r="D1886">
        <f>IF('Tree Inventory'!C1886="","",'Tree Inventory'!E1886)</f>
      </c>
      <c r="E1886">
        <f>IF('Tree Inventory'!C1886="","",'Tree Inventory'!F1886)</f>
      </c>
      <c r="F1886">
        <f>IF('Tree Inventory'!C1886="","",'Tree Inventory'!G1886)</f>
      </c>
      <c r="G1886">
        <f>IF('Tree Inventory'!C1886="","",IF('Tree Inventory'!H1886="","",TEXT('Tree Inventory'!H1886,"yyyy-mm-dd")))</f>
      </c>
      <c r="H1886">
        <f>IF('Tree Inventory'!C1886="","",IF('Tree Inventory'!J1886="Active","active","needs-review"))</f>
      </c>
      <c r="I1886">
        <f>IF('Tree Inventory'!C1886="","",'Tree Inventory'!L1886)</f>
      </c>
      <c r="J1886">
        <f>IF('Tree Inventory'!C1886="","",'Tree Inventory'!D1886)</f>
      </c>
      <c r="K1886">
        <f>IF('Tree Inventory'!C1886="","",'Tree Inventory'!I1886)</f>
      </c>
      <c r="L1886">
        <f>IF('Tree Inventory'!C1886="","",'Tree Inventory'!A1886)</f>
      </c>
    </row>
    <row r="1887" spans="1:12" x14ac:dyDescent="0.25">
      <c r="A1887">
        <f>IF('Tree Inventory'!C1887="","",'Tree Inventory'!C1887)</f>
      </c>
      <c r="B1887">
        <f>IF('Tree Inventory'!C1887="","","Fruit Trees")</f>
      </c>
      <c r="C1887">
        <f>IF('Tree Inventory'!C1887="","",'Tree Inventory'!B1887)</f>
      </c>
      <c r="D1887">
        <f>IF('Tree Inventory'!C1887="","",'Tree Inventory'!E1887)</f>
      </c>
      <c r="E1887">
        <f>IF('Tree Inventory'!C1887="","",'Tree Inventory'!F1887)</f>
      </c>
      <c r="F1887">
        <f>IF('Tree Inventory'!C1887="","",'Tree Inventory'!G1887)</f>
      </c>
      <c r="G1887">
        <f>IF('Tree Inventory'!C1887="","",IF('Tree Inventory'!H1887="","",TEXT('Tree Inventory'!H1887,"yyyy-mm-dd")))</f>
      </c>
      <c r="H1887">
        <f>IF('Tree Inventory'!C1887="","",IF('Tree Inventory'!J1887="Active","active","needs-review"))</f>
      </c>
      <c r="I1887">
        <f>IF('Tree Inventory'!C1887="","",'Tree Inventory'!L1887)</f>
      </c>
      <c r="J1887">
        <f>IF('Tree Inventory'!C1887="","",'Tree Inventory'!D1887)</f>
      </c>
      <c r="K1887">
        <f>IF('Tree Inventory'!C1887="","",'Tree Inventory'!I1887)</f>
      </c>
      <c r="L1887">
        <f>IF('Tree Inventory'!C1887="","",'Tree Inventory'!A1887)</f>
      </c>
    </row>
    <row r="1888" spans="1:12" x14ac:dyDescent="0.25">
      <c r="A1888">
        <f>IF('Tree Inventory'!C1888="","",'Tree Inventory'!C1888)</f>
      </c>
      <c r="B1888">
        <f>IF('Tree Inventory'!C1888="","","Fruit Trees")</f>
      </c>
      <c r="C1888">
        <f>IF('Tree Inventory'!C1888="","",'Tree Inventory'!B1888)</f>
      </c>
      <c r="D1888">
        <f>IF('Tree Inventory'!C1888="","",'Tree Inventory'!E1888)</f>
      </c>
      <c r="E1888">
        <f>IF('Tree Inventory'!C1888="","",'Tree Inventory'!F1888)</f>
      </c>
      <c r="F1888">
        <f>IF('Tree Inventory'!C1888="","",'Tree Inventory'!G1888)</f>
      </c>
      <c r="G1888">
        <f>IF('Tree Inventory'!C1888="","",IF('Tree Inventory'!H1888="","",TEXT('Tree Inventory'!H1888,"yyyy-mm-dd")))</f>
      </c>
      <c r="H1888">
        <f>IF('Tree Inventory'!C1888="","",IF('Tree Inventory'!J1888="Active","active","needs-review"))</f>
      </c>
      <c r="I1888">
        <f>IF('Tree Inventory'!C1888="","",'Tree Inventory'!L1888)</f>
      </c>
      <c r="J1888">
        <f>IF('Tree Inventory'!C1888="","",'Tree Inventory'!D1888)</f>
      </c>
      <c r="K1888">
        <f>IF('Tree Inventory'!C1888="","",'Tree Inventory'!I1888)</f>
      </c>
      <c r="L1888">
        <f>IF('Tree Inventory'!C1888="","",'Tree Inventory'!A1888)</f>
      </c>
    </row>
    <row r="1889" spans="1:12" x14ac:dyDescent="0.25">
      <c r="A1889">
        <f>IF('Tree Inventory'!C1889="","",'Tree Inventory'!C1889)</f>
      </c>
      <c r="B1889">
        <f>IF('Tree Inventory'!C1889="","","Fruit Trees")</f>
      </c>
      <c r="C1889">
        <f>IF('Tree Inventory'!C1889="","",'Tree Inventory'!B1889)</f>
      </c>
      <c r="D1889">
        <f>IF('Tree Inventory'!C1889="","",'Tree Inventory'!E1889)</f>
      </c>
      <c r="E1889">
        <f>IF('Tree Inventory'!C1889="","",'Tree Inventory'!F1889)</f>
      </c>
      <c r="F1889">
        <f>IF('Tree Inventory'!C1889="","",'Tree Inventory'!G1889)</f>
      </c>
      <c r="G1889">
        <f>IF('Tree Inventory'!C1889="","",IF('Tree Inventory'!H1889="","",TEXT('Tree Inventory'!H1889,"yyyy-mm-dd")))</f>
      </c>
      <c r="H1889">
        <f>IF('Tree Inventory'!C1889="","",IF('Tree Inventory'!J1889="Active","active","needs-review"))</f>
      </c>
      <c r="I1889">
        <f>IF('Tree Inventory'!C1889="","",'Tree Inventory'!L1889)</f>
      </c>
      <c r="J1889">
        <f>IF('Tree Inventory'!C1889="","",'Tree Inventory'!D1889)</f>
      </c>
      <c r="K1889">
        <f>IF('Tree Inventory'!C1889="","",'Tree Inventory'!I1889)</f>
      </c>
      <c r="L1889">
        <f>IF('Tree Inventory'!C1889="","",'Tree Inventory'!A1889)</f>
      </c>
    </row>
    <row r="1890" spans="1:12" x14ac:dyDescent="0.25">
      <c r="A1890">
        <f>IF('Tree Inventory'!C1890="","",'Tree Inventory'!C1890)</f>
      </c>
      <c r="B1890">
        <f>IF('Tree Inventory'!C1890="","","Fruit Trees")</f>
      </c>
      <c r="C1890">
        <f>IF('Tree Inventory'!C1890="","",'Tree Inventory'!B1890)</f>
      </c>
      <c r="D1890">
        <f>IF('Tree Inventory'!C1890="","",'Tree Inventory'!E1890)</f>
      </c>
      <c r="E1890">
        <f>IF('Tree Inventory'!C1890="","",'Tree Inventory'!F1890)</f>
      </c>
      <c r="F1890">
        <f>IF('Tree Inventory'!C1890="","",'Tree Inventory'!G1890)</f>
      </c>
      <c r="G1890">
        <f>IF('Tree Inventory'!C1890="","",IF('Tree Inventory'!H1890="","",TEXT('Tree Inventory'!H1890,"yyyy-mm-dd")))</f>
      </c>
      <c r="H1890">
        <f>IF('Tree Inventory'!C1890="","",IF('Tree Inventory'!J1890="Active","active","needs-review"))</f>
      </c>
      <c r="I1890">
        <f>IF('Tree Inventory'!C1890="","",'Tree Inventory'!L1890)</f>
      </c>
      <c r="J1890">
        <f>IF('Tree Inventory'!C1890="","",'Tree Inventory'!D1890)</f>
      </c>
      <c r="K1890">
        <f>IF('Tree Inventory'!C1890="","",'Tree Inventory'!I1890)</f>
      </c>
      <c r="L1890">
        <f>IF('Tree Inventory'!C1890="","",'Tree Inventory'!A1890)</f>
      </c>
    </row>
    <row r="1891" spans="1:12" x14ac:dyDescent="0.25">
      <c r="A1891">
        <f>IF('Tree Inventory'!C1891="","",'Tree Inventory'!C1891)</f>
      </c>
      <c r="B1891">
        <f>IF('Tree Inventory'!C1891="","","Fruit Trees")</f>
      </c>
      <c r="C1891">
        <f>IF('Tree Inventory'!C1891="","",'Tree Inventory'!B1891)</f>
      </c>
      <c r="D1891">
        <f>IF('Tree Inventory'!C1891="","",'Tree Inventory'!E1891)</f>
      </c>
      <c r="E1891">
        <f>IF('Tree Inventory'!C1891="","",'Tree Inventory'!F1891)</f>
      </c>
      <c r="F1891">
        <f>IF('Tree Inventory'!C1891="","",'Tree Inventory'!G1891)</f>
      </c>
      <c r="G1891">
        <f>IF('Tree Inventory'!C1891="","",IF('Tree Inventory'!H1891="","",TEXT('Tree Inventory'!H1891,"yyyy-mm-dd")))</f>
      </c>
      <c r="H1891">
        <f>IF('Tree Inventory'!C1891="","",IF('Tree Inventory'!J1891="Active","active","needs-review"))</f>
      </c>
      <c r="I1891">
        <f>IF('Tree Inventory'!C1891="","",'Tree Inventory'!L1891)</f>
      </c>
      <c r="J1891">
        <f>IF('Tree Inventory'!C1891="","",'Tree Inventory'!D1891)</f>
      </c>
      <c r="K1891">
        <f>IF('Tree Inventory'!C1891="","",'Tree Inventory'!I1891)</f>
      </c>
      <c r="L1891">
        <f>IF('Tree Inventory'!C1891="","",'Tree Inventory'!A1891)</f>
      </c>
    </row>
    <row r="1892" spans="1:12" x14ac:dyDescent="0.25">
      <c r="A1892">
        <f>IF('Tree Inventory'!C1892="","",'Tree Inventory'!C1892)</f>
      </c>
      <c r="B1892">
        <f>IF('Tree Inventory'!C1892="","","Fruit Trees")</f>
      </c>
      <c r="C1892">
        <f>IF('Tree Inventory'!C1892="","",'Tree Inventory'!B1892)</f>
      </c>
      <c r="D1892">
        <f>IF('Tree Inventory'!C1892="","",'Tree Inventory'!E1892)</f>
      </c>
      <c r="E1892">
        <f>IF('Tree Inventory'!C1892="","",'Tree Inventory'!F1892)</f>
      </c>
      <c r="F1892">
        <f>IF('Tree Inventory'!C1892="","",'Tree Inventory'!G1892)</f>
      </c>
      <c r="G1892">
        <f>IF('Tree Inventory'!C1892="","",IF('Tree Inventory'!H1892="","",TEXT('Tree Inventory'!H1892,"yyyy-mm-dd")))</f>
      </c>
      <c r="H1892">
        <f>IF('Tree Inventory'!C1892="","",IF('Tree Inventory'!J1892="Active","active","needs-review"))</f>
      </c>
      <c r="I1892">
        <f>IF('Tree Inventory'!C1892="","",'Tree Inventory'!L1892)</f>
      </c>
      <c r="J1892">
        <f>IF('Tree Inventory'!C1892="","",'Tree Inventory'!D1892)</f>
      </c>
      <c r="K1892">
        <f>IF('Tree Inventory'!C1892="","",'Tree Inventory'!I1892)</f>
      </c>
      <c r="L1892">
        <f>IF('Tree Inventory'!C1892="","",'Tree Inventory'!A1892)</f>
      </c>
    </row>
    <row r="1893" spans="1:12" x14ac:dyDescent="0.25">
      <c r="A1893">
        <f>IF('Tree Inventory'!C1893="","",'Tree Inventory'!C1893)</f>
      </c>
      <c r="B1893">
        <f>IF('Tree Inventory'!C1893="","","Fruit Trees")</f>
      </c>
      <c r="C1893">
        <f>IF('Tree Inventory'!C1893="","",'Tree Inventory'!B1893)</f>
      </c>
      <c r="D1893">
        <f>IF('Tree Inventory'!C1893="","",'Tree Inventory'!E1893)</f>
      </c>
      <c r="E1893">
        <f>IF('Tree Inventory'!C1893="","",'Tree Inventory'!F1893)</f>
      </c>
      <c r="F1893">
        <f>IF('Tree Inventory'!C1893="","",'Tree Inventory'!G1893)</f>
      </c>
      <c r="G1893">
        <f>IF('Tree Inventory'!C1893="","",IF('Tree Inventory'!H1893="","",TEXT('Tree Inventory'!H1893,"yyyy-mm-dd")))</f>
      </c>
      <c r="H1893">
        <f>IF('Tree Inventory'!C1893="","",IF('Tree Inventory'!J1893="Active","active","needs-review"))</f>
      </c>
      <c r="I1893">
        <f>IF('Tree Inventory'!C1893="","",'Tree Inventory'!L1893)</f>
      </c>
      <c r="J1893">
        <f>IF('Tree Inventory'!C1893="","",'Tree Inventory'!D1893)</f>
      </c>
      <c r="K1893">
        <f>IF('Tree Inventory'!C1893="","",'Tree Inventory'!I1893)</f>
      </c>
      <c r="L1893">
        <f>IF('Tree Inventory'!C1893="","",'Tree Inventory'!A1893)</f>
      </c>
    </row>
    <row r="1894" spans="1:12" x14ac:dyDescent="0.25">
      <c r="A1894">
        <f>IF('Tree Inventory'!C1894="","",'Tree Inventory'!C1894)</f>
      </c>
      <c r="B1894">
        <f>IF('Tree Inventory'!C1894="","","Fruit Trees")</f>
      </c>
      <c r="C1894">
        <f>IF('Tree Inventory'!C1894="","",'Tree Inventory'!B1894)</f>
      </c>
      <c r="D1894">
        <f>IF('Tree Inventory'!C1894="","",'Tree Inventory'!E1894)</f>
      </c>
      <c r="E1894">
        <f>IF('Tree Inventory'!C1894="","",'Tree Inventory'!F1894)</f>
      </c>
      <c r="F1894">
        <f>IF('Tree Inventory'!C1894="","",'Tree Inventory'!G1894)</f>
      </c>
      <c r="G1894">
        <f>IF('Tree Inventory'!C1894="","",IF('Tree Inventory'!H1894="","",TEXT('Tree Inventory'!H1894,"yyyy-mm-dd")))</f>
      </c>
      <c r="H1894">
        <f>IF('Tree Inventory'!C1894="","",IF('Tree Inventory'!J1894="Active","active","needs-review"))</f>
      </c>
      <c r="I1894">
        <f>IF('Tree Inventory'!C1894="","",'Tree Inventory'!L1894)</f>
      </c>
      <c r="J1894">
        <f>IF('Tree Inventory'!C1894="","",'Tree Inventory'!D1894)</f>
      </c>
      <c r="K1894">
        <f>IF('Tree Inventory'!C1894="","",'Tree Inventory'!I1894)</f>
      </c>
      <c r="L1894">
        <f>IF('Tree Inventory'!C1894="","",'Tree Inventory'!A1894)</f>
      </c>
    </row>
    <row r="1895" spans="1:12" x14ac:dyDescent="0.25">
      <c r="A1895">
        <f>IF('Tree Inventory'!C1895="","",'Tree Inventory'!C1895)</f>
      </c>
      <c r="B1895">
        <f>IF('Tree Inventory'!C1895="","","Fruit Trees")</f>
      </c>
      <c r="C1895">
        <f>IF('Tree Inventory'!C1895="","",'Tree Inventory'!B1895)</f>
      </c>
      <c r="D1895">
        <f>IF('Tree Inventory'!C1895="","",'Tree Inventory'!E1895)</f>
      </c>
      <c r="E1895">
        <f>IF('Tree Inventory'!C1895="","",'Tree Inventory'!F1895)</f>
      </c>
      <c r="F1895">
        <f>IF('Tree Inventory'!C1895="","",'Tree Inventory'!G1895)</f>
      </c>
      <c r="G1895">
        <f>IF('Tree Inventory'!C1895="","",IF('Tree Inventory'!H1895="","",TEXT('Tree Inventory'!H1895,"yyyy-mm-dd")))</f>
      </c>
      <c r="H1895">
        <f>IF('Tree Inventory'!C1895="","",IF('Tree Inventory'!J1895="Active","active","needs-review"))</f>
      </c>
      <c r="I1895">
        <f>IF('Tree Inventory'!C1895="","",'Tree Inventory'!L1895)</f>
      </c>
      <c r="J1895">
        <f>IF('Tree Inventory'!C1895="","",'Tree Inventory'!D1895)</f>
      </c>
      <c r="K1895">
        <f>IF('Tree Inventory'!C1895="","",'Tree Inventory'!I1895)</f>
      </c>
      <c r="L1895">
        <f>IF('Tree Inventory'!C1895="","",'Tree Inventory'!A1895)</f>
      </c>
    </row>
    <row r="1896" spans="1:12" x14ac:dyDescent="0.25">
      <c r="A1896">
        <f>IF('Tree Inventory'!C1896="","",'Tree Inventory'!C1896)</f>
      </c>
      <c r="B1896">
        <f>IF('Tree Inventory'!C1896="","","Fruit Trees")</f>
      </c>
      <c r="C1896">
        <f>IF('Tree Inventory'!C1896="","",'Tree Inventory'!B1896)</f>
      </c>
      <c r="D1896">
        <f>IF('Tree Inventory'!C1896="","",'Tree Inventory'!E1896)</f>
      </c>
      <c r="E1896">
        <f>IF('Tree Inventory'!C1896="","",'Tree Inventory'!F1896)</f>
      </c>
      <c r="F1896">
        <f>IF('Tree Inventory'!C1896="","",'Tree Inventory'!G1896)</f>
      </c>
      <c r="G1896">
        <f>IF('Tree Inventory'!C1896="","",IF('Tree Inventory'!H1896="","",TEXT('Tree Inventory'!H1896,"yyyy-mm-dd")))</f>
      </c>
      <c r="H1896">
        <f>IF('Tree Inventory'!C1896="","",IF('Tree Inventory'!J1896="Active","active","needs-review"))</f>
      </c>
      <c r="I1896">
        <f>IF('Tree Inventory'!C1896="","",'Tree Inventory'!L1896)</f>
      </c>
      <c r="J1896">
        <f>IF('Tree Inventory'!C1896="","",'Tree Inventory'!D1896)</f>
      </c>
      <c r="K1896">
        <f>IF('Tree Inventory'!C1896="","",'Tree Inventory'!I1896)</f>
      </c>
      <c r="L1896">
        <f>IF('Tree Inventory'!C1896="","",'Tree Inventory'!A1896)</f>
      </c>
    </row>
    <row r="1897" spans="1:12" x14ac:dyDescent="0.25">
      <c r="A1897">
        <f>IF('Tree Inventory'!C1897="","",'Tree Inventory'!C1897)</f>
      </c>
      <c r="B1897">
        <f>IF('Tree Inventory'!C1897="","","Fruit Trees")</f>
      </c>
      <c r="C1897">
        <f>IF('Tree Inventory'!C1897="","",'Tree Inventory'!B1897)</f>
      </c>
      <c r="D1897">
        <f>IF('Tree Inventory'!C1897="","",'Tree Inventory'!E1897)</f>
      </c>
      <c r="E1897">
        <f>IF('Tree Inventory'!C1897="","",'Tree Inventory'!F1897)</f>
      </c>
      <c r="F1897">
        <f>IF('Tree Inventory'!C1897="","",'Tree Inventory'!G1897)</f>
      </c>
      <c r="G1897">
        <f>IF('Tree Inventory'!C1897="","",IF('Tree Inventory'!H1897="","",TEXT('Tree Inventory'!H1897,"yyyy-mm-dd")))</f>
      </c>
      <c r="H1897">
        <f>IF('Tree Inventory'!C1897="","",IF('Tree Inventory'!J1897="Active","active","needs-review"))</f>
      </c>
      <c r="I1897">
        <f>IF('Tree Inventory'!C1897="","",'Tree Inventory'!L1897)</f>
      </c>
      <c r="J1897">
        <f>IF('Tree Inventory'!C1897="","",'Tree Inventory'!D1897)</f>
      </c>
      <c r="K1897">
        <f>IF('Tree Inventory'!C1897="","",'Tree Inventory'!I1897)</f>
      </c>
      <c r="L1897">
        <f>IF('Tree Inventory'!C1897="","",'Tree Inventory'!A1897)</f>
      </c>
    </row>
    <row r="1898" spans="1:12" x14ac:dyDescent="0.25">
      <c r="A1898">
        <f>IF('Tree Inventory'!C1898="","",'Tree Inventory'!C1898)</f>
      </c>
      <c r="B1898">
        <f>IF('Tree Inventory'!C1898="","","Fruit Trees")</f>
      </c>
      <c r="C1898">
        <f>IF('Tree Inventory'!C1898="","",'Tree Inventory'!B1898)</f>
      </c>
      <c r="D1898">
        <f>IF('Tree Inventory'!C1898="","",'Tree Inventory'!E1898)</f>
      </c>
      <c r="E1898">
        <f>IF('Tree Inventory'!C1898="","",'Tree Inventory'!F1898)</f>
      </c>
      <c r="F1898">
        <f>IF('Tree Inventory'!C1898="","",'Tree Inventory'!G1898)</f>
      </c>
      <c r="G1898">
        <f>IF('Tree Inventory'!C1898="","",IF('Tree Inventory'!H1898="","",TEXT('Tree Inventory'!H1898,"yyyy-mm-dd")))</f>
      </c>
      <c r="H1898">
        <f>IF('Tree Inventory'!C1898="","",IF('Tree Inventory'!J1898="Active","active","needs-review"))</f>
      </c>
      <c r="I1898">
        <f>IF('Tree Inventory'!C1898="","",'Tree Inventory'!L1898)</f>
      </c>
      <c r="J1898">
        <f>IF('Tree Inventory'!C1898="","",'Tree Inventory'!D1898)</f>
      </c>
      <c r="K1898">
        <f>IF('Tree Inventory'!C1898="","",'Tree Inventory'!I1898)</f>
      </c>
      <c r="L1898">
        <f>IF('Tree Inventory'!C1898="","",'Tree Inventory'!A1898)</f>
      </c>
    </row>
    <row r="1899" spans="1:12" x14ac:dyDescent="0.25">
      <c r="A1899">
        <f>IF('Tree Inventory'!C1899="","",'Tree Inventory'!C1899)</f>
      </c>
      <c r="B1899">
        <f>IF('Tree Inventory'!C1899="","","Fruit Trees")</f>
      </c>
      <c r="C1899">
        <f>IF('Tree Inventory'!C1899="","",'Tree Inventory'!B1899)</f>
      </c>
      <c r="D1899">
        <f>IF('Tree Inventory'!C1899="","",'Tree Inventory'!E1899)</f>
      </c>
      <c r="E1899">
        <f>IF('Tree Inventory'!C1899="","",'Tree Inventory'!F1899)</f>
      </c>
      <c r="F1899">
        <f>IF('Tree Inventory'!C1899="","",'Tree Inventory'!G1899)</f>
      </c>
      <c r="G1899">
        <f>IF('Tree Inventory'!C1899="","",IF('Tree Inventory'!H1899="","",TEXT('Tree Inventory'!H1899,"yyyy-mm-dd")))</f>
      </c>
      <c r="H1899">
        <f>IF('Tree Inventory'!C1899="","",IF('Tree Inventory'!J1899="Active","active","needs-review"))</f>
      </c>
      <c r="I1899">
        <f>IF('Tree Inventory'!C1899="","",'Tree Inventory'!L1899)</f>
      </c>
      <c r="J1899">
        <f>IF('Tree Inventory'!C1899="","",'Tree Inventory'!D1899)</f>
      </c>
      <c r="K1899">
        <f>IF('Tree Inventory'!C1899="","",'Tree Inventory'!I1899)</f>
      </c>
      <c r="L1899">
        <f>IF('Tree Inventory'!C1899="","",'Tree Inventory'!A1899)</f>
      </c>
    </row>
    <row r="1900" spans="1:12" x14ac:dyDescent="0.25">
      <c r="A1900">
        <f>IF('Tree Inventory'!C1900="","",'Tree Inventory'!C1900)</f>
      </c>
      <c r="B1900">
        <f>IF('Tree Inventory'!C1900="","","Fruit Trees")</f>
      </c>
      <c r="C1900">
        <f>IF('Tree Inventory'!C1900="","",'Tree Inventory'!B1900)</f>
      </c>
      <c r="D1900">
        <f>IF('Tree Inventory'!C1900="","",'Tree Inventory'!E1900)</f>
      </c>
      <c r="E1900">
        <f>IF('Tree Inventory'!C1900="","",'Tree Inventory'!F1900)</f>
      </c>
      <c r="F1900">
        <f>IF('Tree Inventory'!C1900="","",'Tree Inventory'!G1900)</f>
      </c>
      <c r="G1900">
        <f>IF('Tree Inventory'!C1900="","",IF('Tree Inventory'!H1900="","",TEXT('Tree Inventory'!H1900,"yyyy-mm-dd")))</f>
      </c>
      <c r="H1900">
        <f>IF('Tree Inventory'!C1900="","",IF('Tree Inventory'!J1900="Active","active","needs-review"))</f>
      </c>
      <c r="I1900">
        <f>IF('Tree Inventory'!C1900="","",'Tree Inventory'!L1900)</f>
      </c>
      <c r="J1900">
        <f>IF('Tree Inventory'!C1900="","",'Tree Inventory'!D1900)</f>
      </c>
      <c r="K1900">
        <f>IF('Tree Inventory'!C1900="","",'Tree Inventory'!I1900)</f>
      </c>
      <c r="L1900">
        <f>IF('Tree Inventory'!C1900="","",'Tree Inventory'!A1900)</f>
      </c>
    </row>
    <row r="1901" spans="1:12" x14ac:dyDescent="0.25">
      <c r="A1901">
        <f>IF('Tree Inventory'!C1901="","",'Tree Inventory'!C1901)</f>
      </c>
      <c r="B1901">
        <f>IF('Tree Inventory'!C1901="","","Fruit Trees")</f>
      </c>
      <c r="C1901">
        <f>IF('Tree Inventory'!C1901="","",'Tree Inventory'!B1901)</f>
      </c>
      <c r="D1901">
        <f>IF('Tree Inventory'!C1901="","",'Tree Inventory'!E1901)</f>
      </c>
      <c r="E1901">
        <f>IF('Tree Inventory'!C1901="","",'Tree Inventory'!F1901)</f>
      </c>
      <c r="F1901">
        <f>IF('Tree Inventory'!C1901="","",'Tree Inventory'!G1901)</f>
      </c>
      <c r="G1901">
        <f>IF('Tree Inventory'!C1901="","",IF('Tree Inventory'!H1901="","",TEXT('Tree Inventory'!H1901,"yyyy-mm-dd")))</f>
      </c>
      <c r="H1901">
        <f>IF('Tree Inventory'!C1901="","",IF('Tree Inventory'!J1901="Active","active","needs-review"))</f>
      </c>
      <c r="I1901">
        <f>IF('Tree Inventory'!C1901="","",'Tree Inventory'!L1901)</f>
      </c>
      <c r="J1901">
        <f>IF('Tree Inventory'!C1901="","",'Tree Inventory'!D1901)</f>
      </c>
      <c r="K1901">
        <f>IF('Tree Inventory'!C1901="","",'Tree Inventory'!I1901)</f>
      </c>
      <c r="L1901">
        <f>IF('Tree Inventory'!C1901="","",'Tree Inventory'!A1901)</f>
      </c>
    </row>
    <row r="1902" spans="1:12" x14ac:dyDescent="0.25">
      <c r="A1902">
        <f>IF('Tree Inventory'!C1902="","",'Tree Inventory'!C1902)</f>
      </c>
      <c r="B1902">
        <f>IF('Tree Inventory'!C1902="","","Fruit Trees")</f>
      </c>
      <c r="C1902">
        <f>IF('Tree Inventory'!C1902="","",'Tree Inventory'!B1902)</f>
      </c>
      <c r="D1902">
        <f>IF('Tree Inventory'!C1902="","",'Tree Inventory'!E1902)</f>
      </c>
      <c r="E1902">
        <f>IF('Tree Inventory'!C1902="","",'Tree Inventory'!F1902)</f>
      </c>
      <c r="F1902">
        <f>IF('Tree Inventory'!C1902="","",'Tree Inventory'!G1902)</f>
      </c>
      <c r="G1902">
        <f>IF('Tree Inventory'!C1902="","",IF('Tree Inventory'!H1902="","",TEXT('Tree Inventory'!H1902,"yyyy-mm-dd")))</f>
      </c>
      <c r="H1902">
        <f>IF('Tree Inventory'!C1902="","",IF('Tree Inventory'!J1902="Active","active","needs-review"))</f>
      </c>
      <c r="I1902">
        <f>IF('Tree Inventory'!C1902="","",'Tree Inventory'!L1902)</f>
      </c>
      <c r="J1902">
        <f>IF('Tree Inventory'!C1902="","",'Tree Inventory'!D1902)</f>
      </c>
      <c r="K1902">
        <f>IF('Tree Inventory'!C1902="","",'Tree Inventory'!I1902)</f>
      </c>
      <c r="L1902">
        <f>IF('Tree Inventory'!C1902="","",'Tree Inventory'!A1902)</f>
      </c>
    </row>
    <row r="1903" spans="1:12" x14ac:dyDescent="0.25">
      <c r="A1903">
        <f>IF('Tree Inventory'!C1903="","",'Tree Inventory'!C1903)</f>
      </c>
      <c r="B1903">
        <f>IF('Tree Inventory'!C1903="","","Fruit Trees")</f>
      </c>
      <c r="C1903">
        <f>IF('Tree Inventory'!C1903="","",'Tree Inventory'!B1903)</f>
      </c>
      <c r="D1903">
        <f>IF('Tree Inventory'!C1903="","",'Tree Inventory'!E1903)</f>
      </c>
      <c r="E1903">
        <f>IF('Tree Inventory'!C1903="","",'Tree Inventory'!F1903)</f>
      </c>
      <c r="F1903">
        <f>IF('Tree Inventory'!C1903="","",'Tree Inventory'!G1903)</f>
      </c>
      <c r="G1903">
        <f>IF('Tree Inventory'!C1903="","",IF('Tree Inventory'!H1903="","",TEXT('Tree Inventory'!H1903,"yyyy-mm-dd")))</f>
      </c>
      <c r="H1903">
        <f>IF('Tree Inventory'!C1903="","",IF('Tree Inventory'!J1903="Active","active","needs-review"))</f>
      </c>
      <c r="I1903">
        <f>IF('Tree Inventory'!C1903="","",'Tree Inventory'!L1903)</f>
      </c>
      <c r="J1903">
        <f>IF('Tree Inventory'!C1903="","",'Tree Inventory'!D1903)</f>
      </c>
      <c r="K1903">
        <f>IF('Tree Inventory'!C1903="","",'Tree Inventory'!I1903)</f>
      </c>
      <c r="L1903">
        <f>IF('Tree Inventory'!C1903="","",'Tree Inventory'!A1903)</f>
      </c>
    </row>
    <row r="1904" spans="1:12" x14ac:dyDescent="0.25">
      <c r="A1904">
        <f>IF('Tree Inventory'!C1904="","",'Tree Inventory'!C1904)</f>
      </c>
      <c r="B1904">
        <f>IF('Tree Inventory'!C1904="","","Fruit Trees")</f>
      </c>
      <c r="C1904">
        <f>IF('Tree Inventory'!C1904="","",'Tree Inventory'!B1904)</f>
      </c>
      <c r="D1904">
        <f>IF('Tree Inventory'!C1904="","",'Tree Inventory'!E1904)</f>
      </c>
      <c r="E1904">
        <f>IF('Tree Inventory'!C1904="","",'Tree Inventory'!F1904)</f>
      </c>
      <c r="F1904">
        <f>IF('Tree Inventory'!C1904="","",'Tree Inventory'!G1904)</f>
      </c>
      <c r="G1904">
        <f>IF('Tree Inventory'!C1904="","",IF('Tree Inventory'!H1904="","",TEXT('Tree Inventory'!H1904,"yyyy-mm-dd")))</f>
      </c>
      <c r="H1904">
        <f>IF('Tree Inventory'!C1904="","",IF('Tree Inventory'!J1904="Active","active","needs-review"))</f>
      </c>
      <c r="I1904">
        <f>IF('Tree Inventory'!C1904="","",'Tree Inventory'!L1904)</f>
      </c>
      <c r="J1904">
        <f>IF('Tree Inventory'!C1904="","",'Tree Inventory'!D1904)</f>
      </c>
      <c r="K1904">
        <f>IF('Tree Inventory'!C1904="","",'Tree Inventory'!I1904)</f>
      </c>
      <c r="L1904">
        <f>IF('Tree Inventory'!C1904="","",'Tree Inventory'!A1904)</f>
      </c>
    </row>
    <row r="1905" spans="1:12" x14ac:dyDescent="0.25">
      <c r="A1905">
        <f>IF('Tree Inventory'!C1905="","",'Tree Inventory'!C1905)</f>
      </c>
      <c r="B1905">
        <f>IF('Tree Inventory'!C1905="","","Fruit Trees")</f>
      </c>
      <c r="C1905">
        <f>IF('Tree Inventory'!C1905="","",'Tree Inventory'!B1905)</f>
      </c>
      <c r="D1905">
        <f>IF('Tree Inventory'!C1905="","",'Tree Inventory'!E1905)</f>
      </c>
      <c r="E1905">
        <f>IF('Tree Inventory'!C1905="","",'Tree Inventory'!F1905)</f>
      </c>
      <c r="F1905">
        <f>IF('Tree Inventory'!C1905="","",'Tree Inventory'!G1905)</f>
      </c>
      <c r="G1905">
        <f>IF('Tree Inventory'!C1905="","",IF('Tree Inventory'!H1905="","",TEXT('Tree Inventory'!H1905,"yyyy-mm-dd")))</f>
      </c>
      <c r="H1905">
        <f>IF('Tree Inventory'!C1905="","",IF('Tree Inventory'!J1905="Active","active","needs-review"))</f>
      </c>
      <c r="I1905">
        <f>IF('Tree Inventory'!C1905="","",'Tree Inventory'!L1905)</f>
      </c>
      <c r="J1905">
        <f>IF('Tree Inventory'!C1905="","",'Tree Inventory'!D1905)</f>
      </c>
      <c r="K1905">
        <f>IF('Tree Inventory'!C1905="","",'Tree Inventory'!I1905)</f>
      </c>
      <c r="L1905">
        <f>IF('Tree Inventory'!C1905="","",'Tree Inventory'!A1905)</f>
      </c>
    </row>
    <row r="1906" spans="1:12" x14ac:dyDescent="0.25">
      <c r="A1906">
        <f>IF('Tree Inventory'!C1906="","",'Tree Inventory'!C1906)</f>
      </c>
      <c r="B1906">
        <f>IF('Tree Inventory'!C1906="","","Fruit Trees")</f>
      </c>
      <c r="C1906">
        <f>IF('Tree Inventory'!C1906="","",'Tree Inventory'!B1906)</f>
      </c>
      <c r="D1906">
        <f>IF('Tree Inventory'!C1906="","",'Tree Inventory'!E1906)</f>
      </c>
      <c r="E1906">
        <f>IF('Tree Inventory'!C1906="","",'Tree Inventory'!F1906)</f>
      </c>
      <c r="F1906">
        <f>IF('Tree Inventory'!C1906="","",'Tree Inventory'!G1906)</f>
      </c>
      <c r="G1906">
        <f>IF('Tree Inventory'!C1906="","",IF('Tree Inventory'!H1906="","",TEXT('Tree Inventory'!H1906,"yyyy-mm-dd")))</f>
      </c>
      <c r="H1906">
        <f>IF('Tree Inventory'!C1906="","",IF('Tree Inventory'!J1906="Active","active","needs-review"))</f>
      </c>
      <c r="I1906">
        <f>IF('Tree Inventory'!C1906="","",'Tree Inventory'!L1906)</f>
      </c>
      <c r="J1906">
        <f>IF('Tree Inventory'!C1906="","",'Tree Inventory'!D1906)</f>
      </c>
      <c r="K1906">
        <f>IF('Tree Inventory'!C1906="","",'Tree Inventory'!I1906)</f>
      </c>
      <c r="L1906">
        <f>IF('Tree Inventory'!C1906="","",'Tree Inventory'!A1906)</f>
      </c>
    </row>
    <row r="1907" spans="1:12" x14ac:dyDescent="0.25">
      <c r="A1907">
        <f>IF('Tree Inventory'!C1907="","",'Tree Inventory'!C1907)</f>
      </c>
      <c r="B1907">
        <f>IF('Tree Inventory'!C1907="","","Fruit Trees")</f>
      </c>
      <c r="C1907">
        <f>IF('Tree Inventory'!C1907="","",'Tree Inventory'!B1907)</f>
      </c>
      <c r="D1907">
        <f>IF('Tree Inventory'!C1907="","",'Tree Inventory'!E1907)</f>
      </c>
      <c r="E1907">
        <f>IF('Tree Inventory'!C1907="","",'Tree Inventory'!F1907)</f>
      </c>
      <c r="F1907">
        <f>IF('Tree Inventory'!C1907="","",'Tree Inventory'!G1907)</f>
      </c>
      <c r="G1907">
        <f>IF('Tree Inventory'!C1907="","",IF('Tree Inventory'!H1907="","",TEXT('Tree Inventory'!H1907,"yyyy-mm-dd")))</f>
      </c>
      <c r="H1907">
        <f>IF('Tree Inventory'!C1907="","",IF('Tree Inventory'!J1907="Active","active","needs-review"))</f>
      </c>
      <c r="I1907">
        <f>IF('Tree Inventory'!C1907="","",'Tree Inventory'!L1907)</f>
      </c>
      <c r="J1907">
        <f>IF('Tree Inventory'!C1907="","",'Tree Inventory'!D1907)</f>
      </c>
      <c r="K1907">
        <f>IF('Tree Inventory'!C1907="","",'Tree Inventory'!I1907)</f>
      </c>
      <c r="L1907">
        <f>IF('Tree Inventory'!C1907="","",'Tree Inventory'!A1907)</f>
      </c>
    </row>
    <row r="1908" spans="1:12" x14ac:dyDescent="0.25">
      <c r="A1908">
        <f>IF('Tree Inventory'!C1908="","",'Tree Inventory'!C1908)</f>
      </c>
      <c r="B1908">
        <f>IF('Tree Inventory'!C1908="","","Fruit Trees")</f>
      </c>
      <c r="C1908">
        <f>IF('Tree Inventory'!C1908="","",'Tree Inventory'!B1908)</f>
      </c>
      <c r="D1908">
        <f>IF('Tree Inventory'!C1908="","",'Tree Inventory'!E1908)</f>
      </c>
      <c r="E1908">
        <f>IF('Tree Inventory'!C1908="","",'Tree Inventory'!F1908)</f>
      </c>
      <c r="F1908">
        <f>IF('Tree Inventory'!C1908="","",'Tree Inventory'!G1908)</f>
      </c>
      <c r="G1908">
        <f>IF('Tree Inventory'!C1908="","",IF('Tree Inventory'!H1908="","",TEXT('Tree Inventory'!H1908,"yyyy-mm-dd")))</f>
      </c>
      <c r="H1908">
        <f>IF('Tree Inventory'!C1908="","",IF('Tree Inventory'!J1908="Active","active","needs-review"))</f>
      </c>
      <c r="I1908">
        <f>IF('Tree Inventory'!C1908="","",'Tree Inventory'!L1908)</f>
      </c>
      <c r="J1908">
        <f>IF('Tree Inventory'!C1908="","",'Tree Inventory'!D1908)</f>
      </c>
      <c r="K1908">
        <f>IF('Tree Inventory'!C1908="","",'Tree Inventory'!I1908)</f>
      </c>
      <c r="L1908">
        <f>IF('Tree Inventory'!C1908="","",'Tree Inventory'!A1908)</f>
      </c>
    </row>
    <row r="1909" spans="1:12" x14ac:dyDescent="0.25">
      <c r="A1909">
        <f>IF('Tree Inventory'!C1909="","",'Tree Inventory'!C1909)</f>
      </c>
      <c r="B1909">
        <f>IF('Tree Inventory'!C1909="","","Fruit Trees")</f>
      </c>
      <c r="C1909">
        <f>IF('Tree Inventory'!C1909="","",'Tree Inventory'!B1909)</f>
      </c>
      <c r="D1909">
        <f>IF('Tree Inventory'!C1909="","",'Tree Inventory'!E1909)</f>
      </c>
      <c r="E1909">
        <f>IF('Tree Inventory'!C1909="","",'Tree Inventory'!F1909)</f>
      </c>
      <c r="F1909">
        <f>IF('Tree Inventory'!C1909="","",'Tree Inventory'!G1909)</f>
      </c>
      <c r="G1909">
        <f>IF('Tree Inventory'!C1909="","",IF('Tree Inventory'!H1909="","",TEXT('Tree Inventory'!H1909,"yyyy-mm-dd")))</f>
      </c>
      <c r="H1909">
        <f>IF('Tree Inventory'!C1909="","",IF('Tree Inventory'!J1909="Active","active","needs-review"))</f>
      </c>
      <c r="I1909">
        <f>IF('Tree Inventory'!C1909="","",'Tree Inventory'!L1909)</f>
      </c>
      <c r="J1909">
        <f>IF('Tree Inventory'!C1909="","",'Tree Inventory'!D1909)</f>
      </c>
      <c r="K1909">
        <f>IF('Tree Inventory'!C1909="","",'Tree Inventory'!I1909)</f>
      </c>
      <c r="L1909">
        <f>IF('Tree Inventory'!C1909="","",'Tree Inventory'!A1909)</f>
      </c>
    </row>
    <row r="1910" spans="1:12" x14ac:dyDescent="0.25">
      <c r="A1910">
        <f>IF('Tree Inventory'!C1910="","",'Tree Inventory'!C1910)</f>
      </c>
      <c r="B1910">
        <f>IF('Tree Inventory'!C1910="","","Fruit Trees")</f>
      </c>
      <c r="C1910">
        <f>IF('Tree Inventory'!C1910="","",'Tree Inventory'!B1910)</f>
      </c>
      <c r="D1910">
        <f>IF('Tree Inventory'!C1910="","",'Tree Inventory'!E1910)</f>
      </c>
      <c r="E1910">
        <f>IF('Tree Inventory'!C1910="","",'Tree Inventory'!F1910)</f>
      </c>
      <c r="F1910">
        <f>IF('Tree Inventory'!C1910="","",'Tree Inventory'!G1910)</f>
      </c>
      <c r="G1910">
        <f>IF('Tree Inventory'!C1910="","",IF('Tree Inventory'!H1910="","",TEXT('Tree Inventory'!H1910,"yyyy-mm-dd")))</f>
      </c>
      <c r="H1910">
        <f>IF('Tree Inventory'!C1910="","",IF('Tree Inventory'!J1910="Active","active","needs-review"))</f>
      </c>
      <c r="I1910">
        <f>IF('Tree Inventory'!C1910="","",'Tree Inventory'!L1910)</f>
      </c>
      <c r="J1910">
        <f>IF('Tree Inventory'!C1910="","",'Tree Inventory'!D1910)</f>
      </c>
      <c r="K1910">
        <f>IF('Tree Inventory'!C1910="","",'Tree Inventory'!I1910)</f>
      </c>
      <c r="L1910">
        <f>IF('Tree Inventory'!C1910="","",'Tree Inventory'!A1910)</f>
      </c>
    </row>
    <row r="1911" spans="1:12" x14ac:dyDescent="0.25">
      <c r="A1911">
        <f>IF('Tree Inventory'!C1911="","",'Tree Inventory'!C1911)</f>
      </c>
      <c r="B1911">
        <f>IF('Tree Inventory'!C1911="","","Fruit Trees")</f>
      </c>
      <c r="C1911">
        <f>IF('Tree Inventory'!C1911="","",'Tree Inventory'!B1911)</f>
      </c>
      <c r="D1911">
        <f>IF('Tree Inventory'!C1911="","",'Tree Inventory'!E1911)</f>
      </c>
      <c r="E1911">
        <f>IF('Tree Inventory'!C1911="","",'Tree Inventory'!F1911)</f>
      </c>
      <c r="F1911">
        <f>IF('Tree Inventory'!C1911="","",'Tree Inventory'!G1911)</f>
      </c>
      <c r="G1911">
        <f>IF('Tree Inventory'!C1911="","",IF('Tree Inventory'!H1911="","",TEXT('Tree Inventory'!H1911,"yyyy-mm-dd")))</f>
      </c>
      <c r="H1911">
        <f>IF('Tree Inventory'!C1911="","",IF('Tree Inventory'!J1911="Active","active","needs-review"))</f>
      </c>
      <c r="I1911">
        <f>IF('Tree Inventory'!C1911="","",'Tree Inventory'!L1911)</f>
      </c>
      <c r="J1911">
        <f>IF('Tree Inventory'!C1911="","",'Tree Inventory'!D1911)</f>
      </c>
      <c r="K1911">
        <f>IF('Tree Inventory'!C1911="","",'Tree Inventory'!I1911)</f>
      </c>
      <c r="L1911">
        <f>IF('Tree Inventory'!C1911="","",'Tree Inventory'!A1911)</f>
      </c>
    </row>
    <row r="1912" spans="1:12" x14ac:dyDescent="0.25">
      <c r="A1912">
        <f>IF('Tree Inventory'!C1912="","",'Tree Inventory'!C1912)</f>
      </c>
      <c r="B1912">
        <f>IF('Tree Inventory'!C1912="","","Fruit Trees")</f>
      </c>
      <c r="C1912">
        <f>IF('Tree Inventory'!C1912="","",'Tree Inventory'!B1912)</f>
      </c>
      <c r="D1912">
        <f>IF('Tree Inventory'!C1912="","",'Tree Inventory'!E1912)</f>
      </c>
      <c r="E1912">
        <f>IF('Tree Inventory'!C1912="","",'Tree Inventory'!F1912)</f>
      </c>
      <c r="F1912">
        <f>IF('Tree Inventory'!C1912="","",'Tree Inventory'!G1912)</f>
      </c>
      <c r="G1912">
        <f>IF('Tree Inventory'!C1912="","",IF('Tree Inventory'!H1912="","",TEXT('Tree Inventory'!H1912,"yyyy-mm-dd")))</f>
      </c>
      <c r="H1912">
        <f>IF('Tree Inventory'!C1912="","",IF('Tree Inventory'!J1912="Active","active","needs-review"))</f>
      </c>
      <c r="I1912">
        <f>IF('Tree Inventory'!C1912="","",'Tree Inventory'!L1912)</f>
      </c>
      <c r="J1912">
        <f>IF('Tree Inventory'!C1912="","",'Tree Inventory'!D1912)</f>
      </c>
      <c r="K1912">
        <f>IF('Tree Inventory'!C1912="","",'Tree Inventory'!I1912)</f>
      </c>
      <c r="L1912">
        <f>IF('Tree Inventory'!C1912="","",'Tree Inventory'!A1912)</f>
      </c>
    </row>
    <row r="1913" spans="1:12" x14ac:dyDescent="0.25">
      <c r="A1913">
        <f>IF('Tree Inventory'!C1913="","",'Tree Inventory'!C1913)</f>
      </c>
      <c r="B1913">
        <f>IF('Tree Inventory'!C1913="","","Fruit Trees")</f>
      </c>
      <c r="C1913">
        <f>IF('Tree Inventory'!C1913="","",'Tree Inventory'!B1913)</f>
      </c>
      <c r="D1913">
        <f>IF('Tree Inventory'!C1913="","",'Tree Inventory'!E1913)</f>
      </c>
      <c r="E1913">
        <f>IF('Tree Inventory'!C1913="","",'Tree Inventory'!F1913)</f>
      </c>
      <c r="F1913">
        <f>IF('Tree Inventory'!C1913="","",'Tree Inventory'!G1913)</f>
      </c>
      <c r="G1913">
        <f>IF('Tree Inventory'!C1913="","",IF('Tree Inventory'!H1913="","",TEXT('Tree Inventory'!H1913,"yyyy-mm-dd")))</f>
      </c>
      <c r="H1913">
        <f>IF('Tree Inventory'!C1913="","",IF('Tree Inventory'!J1913="Active","active","needs-review"))</f>
      </c>
      <c r="I1913">
        <f>IF('Tree Inventory'!C1913="","",'Tree Inventory'!L1913)</f>
      </c>
      <c r="J1913">
        <f>IF('Tree Inventory'!C1913="","",'Tree Inventory'!D1913)</f>
      </c>
      <c r="K1913">
        <f>IF('Tree Inventory'!C1913="","",'Tree Inventory'!I1913)</f>
      </c>
      <c r="L1913">
        <f>IF('Tree Inventory'!C1913="","",'Tree Inventory'!A1913)</f>
      </c>
    </row>
    <row r="1914" spans="1:12" x14ac:dyDescent="0.25">
      <c r="A1914">
        <f>IF('Tree Inventory'!C1914="","",'Tree Inventory'!C1914)</f>
      </c>
      <c r="B1914">
        <f>IF('Tree Inventory'!C1914="","","Fruit Trees")</f>
      </c>
      <c r="C1914">
        <f>IF('Tree Inventory'!C1914="","",'Tree Inventory'!B1914)</f>
      </c>
      <c r="D1914">
        <f>IF('Tree Inventory'!C1914="","",'Tree Inventory'!E1914)</f>
      </c>
      <c r="E1914">
        <f>IF('Tree Inventory'!C1914="","",'Tree Inventory'!F1914)</f>
      </c>
      <c r="F1914">
        <f>IF('Tree Inventory'!C1914="","",'Tree Inventory'!G1914)</f>
      </c>
      <c r="G1914">
        <f>IF('Tree Inventory'!C1914="","",IF('Tree Inventory'!H1914="","",TEXT('Tree Inventory'!H1914,"yyyy-mm-dd")))</f>
      </c>
      <c r="H1914">
        <f>IF('Tree Inventory'!C1914="","",IF('Tree Inventory'!J1914="Active","active","needs-review"))</f>
      </c>
      <c r="I1914">
        <f>IF('Tree Inventory'!C1914="","",'Tree Inventory'!L1914)</f>
      </c>
      <c r="J1914">
        <f>IF('Tree Inventory'!C1914="","",'Tree Inventory'!D1914)</f>
      </c>
      <c r="K1914">
        <f>IF('Tree Inventory'!C1914="","",'Tree Inventory'!I1914)</f>
      </c>
      <c r="L1914">
        <f>IF('Tree Inventory'!C1914="","",'Tree Inventory'!A1914)</f>
      </c>
    </row>
    <row r="1915" spans="1:12" x14ac:dyDescent="0.25">
      <c r="A1915">
        <f>IF('Tree Inventory'!C1915="","",'Tree Inventory'!C1915)</f>
      </c>
      <c r="B1915">
        <f>IF('Tree Inventory'!C1915="","","Fruit Trees")</f>
      </c>
      <c r="C1915">
        <f>IF('Tree Inventory'!C1915="","",'Tree Inventory'!B1915)</f>
      </c>
      <c r="D1915">
        <f>IF('Tree Inventory'!C1915="","",'Tree Inventory'!E1915)</f>
      </c>
      <c r="E1915">
        <f>IF('Tree Inventory'!C1915="","",'Tree Inventory'!F1915)</f>
      </c>
      <c r="F1915">
        <f>IF('Tree Inventory'!C1915="","",'Tree Inventory'!G1915)</f>
      </c>
      <c r="G1915">
        <f>IF('Tree Inventory'!C1915="","",IF('Tree Inventory'!H1915="","",TEXT('Tree Inventory'!H1915,"yyyy-mm-dd")))</f>
      </c>
      <c r="H1915">
        <f>IF('Tree Inventory'!C1915="","",IF('Tree Inventory'!J1915="Active","active","needs-review"))</f>
      </c>
      <c r="I1915">
        <f>IF('Tree Inventory'!C1915="","",'Tree Inventory'!L1915)</f>
      </c>
      <c r="J1915">
        <f>IF('Tree Inventory'!C1915="","",'Tree Inventory'!D1915)</f>
      </c>
      <c r="K1915">
        <f>IF('Tree Inventory'!C1915="","",'Tree Inventory'!I1915)</f>
      </c>
      <c r="L1915">
        <f>IF('Tree Inventory'!C1915="","",'Tree Inventory'!A1915)</f>
      </c>
    </row>
    <row r="1916" spans="1:12" x14ac:dyDescent="0.25">
      <c r="A1916">
        <f>IF('Tree Inventory'!C1916="","",'Tree Inventory'!C1916)</f>
      </c>
      <c r="B1916">
        <f>IF('Tree Inventory'!C1916="","","Fruit Trees")</f>
      </c>
      <c r="C1916">
        <f>IF('Tree Inventory'!C1916="","",'Tree Inventory'!B1916)</f>
      </c>
      <c r="D1916">
        <f>IF('Tree Inventory'!C1916="","",'Tree Inventory'!E1916)</f>
      </c>
      <c r="E1916">
        <f>IF('Tree Inventory'!C1916="","",'Tree Inventory'!F1916)</f>
      </c>
      <c r="F1916">
        <f>IF('Tree Inventory'!C1916="","",'Tree Inventory'!G1916)</f>
      </c>
      <c r="G1916">
        <f>IF('Tree Inventory'!C1916="","",IF('Tree Inventory'!H1916="","",TEXT('Tree Inventory'!H1916,"yyyy-mm-dd")))</f>
      </c>
      <c r="H1916">
        <f>IF('Tree Inventory'!C1916="","",IF('Tree Inventory'!J1916="Active","active","needs-review"))</f>
      </c>
      <c r="I1916">
        <f>IF('Tree Inventory'!C1916="","",'Tree Inventory'!L1916)</f>
      </c>
      <c r="J1916">
        <f>IF('Tree Inventory'!C1916="","",'Tree Inventory'!D1916)</f>
      </c>
      <c r="K1916">
        <f>IF('Tree Inventory'!C1916="","",'Tree Inventory'!I1916)</f>
      </c>
      <c r="L1916">
        <f>IF('Tree Inventory'!C1916="","",'Tree Inventory'!A1916)</f>
      </c>
    </row>
    <row r="1917" spans="1:12" x14ac:dyDescent="0.25">
      <c r="A1917">
        <f>IF('Tree Inventory'!C1917="","",'Tree Inventory'!C1917)</f>
      </c>
      <c r="B1917">
        <f>IF('Tree Inventory'!C1917="","","Fruit Trees")</f>
      </c>
      <c r="C1917">
        <f>IF('Tree Inventory'!C1917="","",'Tree Inventory'!B1917)</f>
      </c>
      <c r="D1917">
        <f>IF('Tree Inventory'!C1917="","",'Tree Inventory'!E1917)</f>
      </c>
      <c r="E1917">
        <f>IF('Tree Inventory'!C1917="","",'Tree Inventory'!F1917)</f>
      </c>
      <c r="F1917">
        <f>IF('Tree Inventory'!C1917="","",'Tree Inventory'!G1917)</f>
      </c>
      <c r="G1917">
        <f>IF('Tree Inventory'!C1917="","",IF('Tree Inventory'!H1917="","",TEXT('Tree Inventory'!H1917,"yyyy-mm-dd")))</f>
      </c>
      <c r="H1917">
        <f>IF('Tree Inventory'!C1917="","",IF('Tree Inventory'!J1917="Active","active","needs-review"))</f>
      </c>
      <c r="I1917">
        <f>IF('Tree Inventory'!C1917="","",'Tree Inventory'!L1917)</f>
      </c>
      <c r="J1917">
        <f>IF('Tree Inventory'!C1917="","",'Tree Inventory'!D1917)</f>
      </c>
      <c r="K1917">
        <f>IF('Tree Inventory'!C1917="","",'Tree Inventory'!I1917)</f>
      </c>
      <c r="L1917">
        <f>IF('Tree Inventory'!C1917="","",'Tree Inventory'!A1917)</f>
      </c>
    </row>
    <row r="1918" spans="1:12" x14ac:dyDescent="0.25">
      <c r="A1918">
        <f>IF('Tree Inventory'!C1918="","",'Tree Inventory'!C1918)</f>
      </c>
      <c r="B1918">
        <f>IF('Tree Inventory'!C1918="","","Fruit Trees")</f>
      </c>
      <c r="C1918">
        <f>IF('Tree Inventory'!C1918="","",'Tree Inventory'!B1918)</f>
      </c>
      <c r="D1918">
        <f>IF('Tree Inventory'!C1918="","",'Tree Inventory'!E1918)</f>
      </c>
      <c r="E1918">
        <f>IF('Tree Inventory'!C1918="","",'Tree Inventory'!F1918)</f>
      </c>
      <c r="F1918">
        <f>IF('Tree Inventory'!C1918="","",'Tree Inventory'!G1918)</f>
      </c>
      <c r="G1918">
        <f>IF('Tree Inventory'!C1918="","",IF('Tree Inventory'!H1918="","",TEXT('Tree Inventory'!H1918,"yyyy-mm-dd")))</f>
      </c>
      <c r="H1918">
        <f>IF('Tree Inventory'!C1918="","",IF('Tree Inventory'!J1918="Active","active","needs-review"))</f>
      </c>
      <c r="I1918">
        <f>IF('Tree Inventory'!C1918="","",'Tree Inventory'!L1918)</f>
      </c>
      <c r="J1918">
        <f>IF('Tree Inventory'!C1918="","",'Tree Inventory'!D1918)</f>
      </c>
      <c r="K1918">
        <f>IF('Tree Inventory'!C1918="","",'Tree Inventory'!I1918)</f>
      </c>
      <c r="L1918">
        <f>IF('Tree Inventory'!C1918="","",'Tree Inventory'!A1918)</f>
      </c>
    </row>
    <row r="1919" spans="1:12" x14ac:dyDescent="0.25">
      <c r="A1919">
        <f>IF('Tree Inventory'!C1919="","",'Tree Inventory'!C1919)</f>
      </c>
      <c r="B1919">
        <f>IF('Tree Inventory'!C1919="","","Fruit Trees")</f>
      </c>
      <c r="C1919">
        <f>IF('Tree Inventory'!C1919="","",'Tree Inventory'!B1919)</f>
      </c>
      <c r="D1919">
        <f>IF('Tree Inventory'!C1919="","",'Tree Inventory'!E1919)</f>
      </c>
      <c r="E1919">
        <f>IF('Tree Inventory'!C1919="","",'Tree Inventory'!F1919)</f>
      </c>
      <c r="F1919">
        <f>IF('Tree Inventory'!C1919="","",'Tree Inventory'!G1919)</f>
      </c>
      <c r="G1919">
        <f>IF('Tree Inventory'!C1919="","",IF('Tree Inventory'!H1919="","",TEXT('Tree Inventory'!H1919,"yyyy-mm-dd")))</f>
      </c>
      <c r="H1919">
        <f>IF('Tree Inventory'!C1919="","",IF('Tree Inventory'!J1919="Active","active","needs-review"))</f>
      </c>
      <c r="I1919">
        <f>IF('Tree Inventory'!C1919="","",'Tree Inventory'!L1919)</f>
      </c>
      <c r="J1919">
        <f>IF('Tree Inventory'!C1919="","",'Tree Inventory'!D1919)</f>
      </c>
      <c r="K1919">
        <f>IF('Tree Inventory'!C1919="","",'Tree Inventory'!I1919)</f>
      </c>
      <c r="L1919">
        <f>IF('Tree Inventory'!C1919="","",'Tree Inventory'!A1919)</f>
      </c>
    </row>
    <row r="1920" spans="1:12" x14ac:dyDescent="0.25">
      <c r="A1920">
        <f>IF('Tree Inventory'!C1920="","",'Tree Inventory'!C1920)</f>
      </c>
      <c r="B1920">
        <f>IF('Tree Inventory'!C1920="","","Fruit Trees")</f>
      </c>
      <c r="C1920">
        <f>IF('Tree Inventory'!C1920="","",'Tree Inventory'!B1920)</f>
      </c>
      <c r="D1920">
        <f>IF('Tree Inventory'!C1920="","",'Tree Inventory'!E1920)</f>
      </c>
      <c r="E1920">
        <f>IF('Tree Inventory'!C1920="","",'Tree Inventory'!F1920)</f>
      </c>
      <c r="F1920">
        <f>IF('Tree Inventory'!C1920="","",'Tree Inventory'!G1920)</f>
      </c>
      <c r="G1920">
        <f>IF('Tree Inventory'!C1920="","",IF('Tree Inventory'!H1920="","",TEXT('Tree Inventory'!H1920,"yyyy-mm-dd")))</f>
      </c>
      <c r="H1920">
        <f>IF('Tree Inventory'!C1920="","",IF('Tree Inventory'!J1920="Active","active","needs-review"))</f>
      </c>
      <c r="I1920">
        <f>IF('Tree Inventory'!C1920="","",'Tree Inventory'!L1920)</f>
      </c>
      <c r="J1920">
        <f>IF('Tree Inventory'!C1920="","",'Tree Inventory'!D1920)</f>
      </c>
      <c r="K1920">
        <f>IF('Tree Inventory'!C1920="","",'Tree Inventory'!I1920)</f>
      </c>
      <c r="L1920">
        <f>IF('Tree Inventory'!C1920="","",'Tree Inventory'!A1920)</f>
      </c>
    </row>
    <row r="1921" spans="1:12" x14ac:dyDescent="0.25">
      <c r="A1921">
        <f>IF('Tree Inventory'!C1921="","",'Tree Inventory'!C1921)</f>
      </c>
      <c r="B1921">
        <f>IF('Tree Inventory'!C1921="","","Fruit Trees")</f>
      </c>
      <c r="C1921">
        <f>IF('Tree Inventory'!C1921="","",'Tree Inventory'!B1921)</f>
      </c>
      <c r="D1921">
        <f>IF('Tree Inventory'!C1921="","",'Tree Inventory'!E1921)</f>
      </c>
      <c r="E1921">
        <f>IF('Tree Inventory'!C1921="","",'Tree Inventory'!F1921)</f>
      </c>
      <c r="F1921">
        <f>IF('Tree Inventory'!C1921="","",'Tree Inventory'!G1921)</f>
      </c>
      <c r="G1921">
        <f>IF('Tree Inventory'!C1921="","",IF('Tree Inventory'!H1921="","",TEXT('Tree Inventory'!H1921,"yyyy-mm-dd")))</f>
      </c>
      <c r="H1921">
        <f>IF('Tree Inventory'!C1921="","",IF('Tree Inventory'!J1921="Active","active","needs-review"))</f>
      </c>
      <c r="I1921">
        <f>IF('Tree Inventory'!C1921="","",'Tree Inventory'!L1921)</f>
      </c>
      <c r="J1921">
        <f>IF('Tree Inventory'!C1921="","",'Tree Inventory'!D1921)</f>
      </c>
      <c r="K1921">
        <f>IF('Tree Inventory'!C1921="","",'Tree Inventory'!I1921)</f>
      </c>
      <c r="L1921">
        <f>IF('Tree Inventory'!C1921="","",'Tree Inventory'!A1921)</f>
      </c>
    </row>
    <row r="1922" spans="1:12" x14ac:dyDescent="0.25">
      <c r="A1922">
        <f>IF('Tree Inventory'!C1922="","",'Tree Inventory'!C1922)</f>
      </c>
      <c r="B1922">
        <f>IF('Tree Inventory'!C1922="","","Fruit Trees")</f>
      </c>
      <c r="C1922">
        <f>IF('Tree Inventory'!C1922="","",'Tree Inventory'!B1922)</f>
      </c>
      <c r="D1922">
        <f>IF('Tree Inventory'!C1922="","",'Tree Inventory'!E1922)</f>
      </c>
      <c r="E1922">
        <f>IF('Tree Inventory'!C1922="","",'Tree Inventory'!F1922)</f>
      </c>
      <c r="F1922">
        <f>IF('Tree Inventory'!C1922="","",'Tree Inventory'!G1922)</f>
      </c>
      <c r="G1922">
        <f>IF('Tree Inventory'!C1922="","",IF('Tree Inventory'!H1922="","",TEXT('Tree Inventory'!H1922,"yyyy-mm-dd")))</f>
      </c>
      <c r="H1922">
        <f>IF('Tree Inventory'!C1922="","",IF('Tree Inventory'!J1922="Active","active","needs-review"))</f>
      </c>
      <c r="I1922">
        <f>IF('Tree Inventory'!C1922="","",'Tree Inventory'!L1922)</f>
      </c>
      <c r="J1922">
        <f>IF('Tree Inventory'!C1922="","",'Tree Inventory'!D1922)</f>
      </c>
      <c r="K1922">
        <f>IF('Tree Inventory'!C1922="","",'Tree Inventory'!I1922)</f>
      </c>
      <c r="L1922">
        <f>IF('Tree Inventory'!C1922="","",'Tree Inventory'!A1922)</f>
      </c>
    </row>
    <row r="1923" spans="1:12" x14ac:dyDescent="0.25">
      <c r="A1923">
        <f>IF('Tree Inventory'!C1923="","",'Tree Inventory'!C1923)</f>
      </c>
      <c r="B1923">
        <f>IF('Tree Inventory'!C1923="","","Fruit Trees")</f>
      </c>
      <c r="C1923">
        <f>IF('Tree Inventory'!C1923="","",'Tree Inventory'!B1923)</f>
      </c>
      <c r="D1923">
        <f>IF('Tree Inventory'!C1923="","",'Tree Inventory'!E1923)</f>
      </c>
      <c r="E1923">
        <f>IF('Tree Inventory'!C1923="","",'Tree Inventory'!F1923)</f>
      </c>
      <c r="F1923">
        <f>IF('Tree Inventory'!C1923="","",'Tree Inventory'!G1923)</f>
      </c>
      <c r="G1923">
        <f>IF('Tree Inventory'!C1923="","",IF('Tree Inventory'!H1923="","",TEXT('Tree Inventory'!H1923,"yyyy-mm-dd")))</f>
      </c>
      <c r="H1923">
        <f>IF('Tree Inventory'!C1923="","",IF('Tree Inventory'!J1923="Active","active","needs-review"))</f>
      </c>
      <c r="I1923">
        <f>IF('Tree Inventory'!C1923="","",'Tree Inventory'!L1923)</f>
      </c>
      <c r="J1923">
        <f>IF('Tree Inventory'!C1923="","",'Tree Inventory'!D1923)</f>
      </c>
      <c r="K1923">
        <f>IF('Tree Inventory'!C1923="","",'Tree Inventory'!I1923)</f>
      </c>
      <c r="L1923">
        <f>IF('Tree Inventory'!C1923="","",'Tree Inventory'!A1923)</f>
      </c>
    </row>
    <row r="1924" spans="1:12" x14ac:dyDescent="0.25">
      <c r="A1924">
        <f>IF('Tree Inventory'!C1924="","",'Tree Inventory'!C1924)</f>
      </c>
      <c r="B1924">
        <f>IF('Tree Inventory'!C1924="","","Fruit Trees")</f>
      </c>
      <c r="C1924">
        <f>IF('Tree Inventory'!C1924="","",'Tree Inventory'!B1924)</f>
      </c>
      <c r="D1924">
        <f>IF('Tree Inventory'!C1924="","",'Tree Inventory'!E1924)</f>
      </c>
      <c r="E1924">
        <f>IF('Tree Inventory'!C1924="","",'Tree Inventory'!F1924)</f>
      </c>
      <c r="F1924">
        <f>IF('Tree Inventory'!C1924="","",'Tree Inventory'!G1924)</f>
      </c>
      <c r="G1924">
        <f>IF('Tree Inventory'!C1924="","",IF('Tree Inventory'!H1924="","",TEXT('Tree Inventory'!H1924,"yyyy-mm-dd")))</f>
      </c>
      <c r="H1924">
        <f>IF('Tree Inventory'!C1924="","",IF('Tree Inventory'!J1924="Active","active","needs-review"))</f>
      </c>
      <c r="I1924">
        <f>IF('Tree Inventory'!C1924="","",'Tree Inventory'!L1924)</f>
      </c>
      <c r="J1924">
        <f>IF('Tree Inventory'!C1924="","",'Tree Inventory'!D1924)</f>
      </c>
      <c r="K1924">
        <f>IF('Tree Inventory'!C1924="","",'Tree Inventory'!I1924)</f>
      </c>
      <c r="L1924">
        <f>IF('Tree Inventory'!C1924="","",'Tree Inventory'!A1924)</f>
      </c>
    </row>
    <row r="1925" spans="1:12" x14ac:dyDescent="0.25">
      <c r="A1925">
        <f>IF('Tree Inventory'!C1925="","",'Tree Inventory'!C1925)</f>
      </c>
      <c r="B1925">
        <f>IF('Tree Inventory'!C1925="","","Fruit Trees")</f>
      </c>
      <c r="C1925">
        <f>IF('Tree Inventory'!C1925="","",'Tree Inventory'!B1925)</f>
      </c>
      <c r="D1925">
        <f>IF('Tree Inventory'!C1925="","",'Tree Inventory'!E1925)</f>
      </c>
      <c r="E1925">
        <f>IF('Tree Inventory'!C1925="","",'Tree Inventory'!F1925)</f>
      </c>
      <c r="F1925">
        <f>IF('Tree Inventory'!C1925="","",'Tree Inventory'!G1925)</f>
      </c>
      <c r="G1925">
        <f>IF('Tree Inventory'!C1925="","",IF('Tree Inventory'!H1925="","",TEXT('Tree Inventory'!H1925,"yyyy-mm-dd")))</f>
      </c>
      <c r="H1925">
        <f>IF('Tree Inventory'!C1925="","",IF('Tree Inventory'!J1925="Active","active","needs-review"))</f>
      </c>
      <c r="I1925">
        <f>IF('Tree Inventory'!C1925="","",'Tree Inventory'!L1925)</f>
      </c>
      <c r="J1925">
        <f>IF('Tree Inventory'!C1925="","",'Tree Inventory'!D1925)</f>
      </c>
      <c r="K1925">
        <f>IF('Tree Inventory'!C1925="","",'Tree Inventory'!I1925)</f>
      </c>
      <c r="L1925">
        <f>IF('Tree Inventory'!C1925="","",'Tree Inventory'!A1925)</f>
      </c>
    </row>
    <row r="1926" spans="1:12" x14ac:dyDescent="0.25">
      <c r="A1926">
        <f>IF('Tree Inventory'!C1926="","",'Tree Inventory'!C1926)</f>
      </c>
      <c r="B1926">
        <f>IF('Tree Inventory'!C1926="","","Fruit Trees")</f>
      </c>
      <c r="C1926">
        <f>IF('Tree Inventory'!C1926="","",'Tree Inventory'!B1926)</f>
      </c>
      <c r="D1926">
        <f>IF('Tree Inventory'!C1926="","",'Tree Inventory'!E1926)</f>
      </c>
      <c r="E1926">
        <f>IF('Tree Inventory'!C1926="","",'Tree Inventory'!F1926)</f>
      </c>
      <c r="F1926">
        <f>IF('Tree Inventory'!C1926="","",'Tree Inventory'!G1926)</f>
      </c>
      <c r="G1926">
        <f>IF('Tree Inventory'!C1926="","",IF('Tree Inventory'!H1926="","",TEXT('Tree Inventory'!H1926,"yyyy-mm-dd")))</f>
      </c>
      <c r="H1926">
        <f>IF('Tree Inventory'!C1926="","",IF('Tree Inventory'!J1926="Active","active","needs-review"))</f>
      </c>
      <c r="I1926">
        <f>IF('Tree Inventory'!C1926="","",'Tree Inventory'!L1926)</f>
      </c>
      <c r="J1926">
        <f>IF('Tree Inventory'!C1926="","",'Tree Inventory'!D1926)</f>
      </c>
      <c r="K1926">
        <f>IF('Tree Inventory'!C1926="","",'Tree Inventory'!I1926)</f>
      </c>
      <c r="L1926">
        <f>IF('Tree Inventory'!C1926="","",'Tree Inventory'!A1926)</f>
      </c>
    </row>
    <row r="1927" spans="1:12" x14ac:dyDescent="0.25">
      <c r="A1927">
        <f>IF('Tree Inventory'!C1927="","",'Tree Inventory'!C1927)</f>
      </c>
      <c r="B1927">
        <f>IF('Tree Inventory'!C1927="","","Fruit Trees")</f>
      </c>
      <c r="C1927">
        <f>IF('Tree Inventory'!C1927="","",'Tree Inventory'!B1927)</f>
      </c>
      <c r="D1927">
        <f>IF('Tree Inventory'!C1927="","",'Tree Inventory'!E1927)</f>
      </c>
      <c r="E1927">
        <f>IF('Tree Inventory'!C1927="","",'Tree Inventory'!F1927)</f>
      </c>
      <c r="F1927">
        <f>IF('Tree Inventory'!C1927="","",'Tree Inventory'!G1927)</f>
      </c>
      <c r="G1927">
        <f>IF('Tree Inventory'!C1927="","",IF('Tree Inventory'!H1927="","",TEXT('Tree Inventory'!H1927,"yyyy-mm-dd")))</f>
      </c>
      <c r="H1927">
        <f>IF('Tree Inventory'!C1927="","",IF('Tree Inventory'!J1927="Active","active","needs-review"))</f>
      </c>
      <c r="I1927">
        <f>IF('Tree Inventory'!C1927="","",'Tree Inventory'!L1927)</f>
      </c>
      <c r="J1927">
        <f>IF('Tree Inventory'!C1927="","",'Tree Inventory'!D1927)</f>
      </c>
      <c r="K1927">
        <f>IF('Tree Inventory'!C1927="","",'Tree Inventory'!I1927)</f>
      </c>
      <c r="L1927">
        <f>IF('Tree Inventory'!C1927="","",'Tree Inventory'!A1927)</f>
      </c>
    </row>
    <row r="1928" spans="1:12" x14ac:dyDescent="0.25">
      <c r="A1928">
        <f>IF('Tree Inventory'!C1928="","",'Tree Inventory'!C1928)</f>
      </c>
      <c r="B1928">
        <f>IF('Tree Inventory'!C1928="","","Fruit Trees")</f>
      </c>
      <c r="C1928">
        <f>IF('Tree Inventory'!C1928="","",'Tree Inventory'!B1928)</f>
      </c>
      <c r="D1928">
        <f>IF('Tree Inventory'!C1928="","",'Tree Inventory'!E1928)</f>
      </c>
      <c r="E1928">
        <f>IF('Tree Inventory'!C1928="","",'Tree Inventory'!F1928)</f>
      </c>
      <c r="F1928">
        <f>IF('Tree Inventory'!C1928="","",'Tree Inventory'!G1928)</f>
      </c>
      <c r="G1928">
        <f>IF('Tree Inventory'!C1928="","",IF('Tree Inventory'!H1928="","",TEXT('Tree Inventory'!H1928,"yyyy-mm-dd")))</f>
      </c>
      <c r="H1928">
        <f>IF('Tree Inventory'!C1928="","",IF('Tree Inventory'!J1928="Active","active","needs-review"))</f>
      </c>
      <c r="I1928">
        <f>IF('Tree Inventory'!C1928="","",'Tree Inventory'!L1928)</f>
      </c>
      <c r="J1928">
        <f>IF('Tree Inventory'!C1928="","",'Tree Inventory'!D1928)</f>
      </c>
      <c r="K1928">
        <f>IF('Tree Inventory'!C1928="","",'Tree Inventory'!I1928)</f>
      </c>
      <c r="L1928">
        <f>IF('Tree Inventory'!C1928="","",'Tree Inventory'!A1928)</f>
      </c>
    </row>
    <row r="1929" spans="1:12" x14ac:dyDescent="0.25">
      <c r="A1929">
        <f>IF('Tree Inventory'!C1929="","",'Tree Inventory'!C1929)</f>
      </c>
      <c r="B1929">
        <f>IF('Tree Inventory'!C1929="","","Fruit Trees")</f>
      </c>
      <c r="C1929">
        <f>IF('Tree Inventory'!C1929="","",'Tree Inventory'!B1929)</f>
      </c>
      <c r="D1929">
        <f>IF('Tree Inventory'!C1929="","",'Tree Inventory'!E1929)</f>
      </c>
      <c r="E1929">
        <f>IF('Tree Inventory'!C1929="","",'Tree Inventory'!F1929)</f>
      </c>
      <c r="F1929">
        <f>IF('Tree Inventory'!C1929="","",'Tree Inventory'!G1929)</f>
      </c>
      <c r="G1929">
        <f>IF('Tree Inventory'!C1929="","",IF('Tree Inventory'!H1929="","",TEXT('Tree Inventory'!H1929,"yyyy-mm-dd")))</f>
      </c>
      <c r="H1929">
        <f>IF('Tree Inventory'!C1929="","",IF('Tree Inventory'!J1929="Active","active","needs-review"))</f>
      </c>
      <c r="I1929">
        <f>IF('Tree Inventory'!C1929="","",'Tree Inventory'!L1929)</f>
      </c>
      <c r="J1929">
        <f>IF('Tree Inventory'!C1929="","",'Tree Inventory'!D1929)</f>
      </c>
      <c r="K1929">
        <f>IF('Tree Inventory'!C1929="","",'Tree Inventory'!I1929)</f>
      </c>
      <c r="L1929">
        <f>IF('Tree Inventory'!C1929="","",'Tree Inventory'!A1929)</f>
      </c>
    </row>
    <row r="1930" spans="1:12" x14ac:dyDescent="0.25">
      <c r="A1930">
        <f>IF('Tree Inventory'!C1930="","",'Tree Inventory'!C1930)</f>
      </c>
      <c r="B1930">
        <f>IF('Tree Inventory'!C1930="","","Fruit Trees")</f>
      </c>
      <c r="C1930">
        <f>IF('Tree Inventory'!C1930="","",'Tree Inventory'!B1930)</f>
      </c>
      <c r="D1930">
        <f>IF('Tree Inventory'!C1930="","",'Tree Inventory'!E1930)</f>
      </c>
      <c r="E1930">
        <f>IF('Tree Inventory'!C1930="","",'Tree Inventory'!F1930)</f>
      </c>
      <c r="F1930">
        <f>IF('Tree Inventory'!C1930="","",'Tree Inventory'!G1930)</f>
      </c>
      <c r="G1930">
        <f>IF('Tree Inventory'!C1930="","",IF('Tree Inventory'!H1930="","",TEXT('Tree Inventory'!H1930,"yyyy-mm-dd")))</f>
      </c>
      <c r="H1930">
        <f>IF('Tree Inventory'!C1930="","",IF('Tree Inventory'!J1930="Active","active","needs-review"))</f>
      </c>
      <c r="I1930">
        <f>IF('Tree Inventory'!C1930="","",'Tree Inventory'!L1930)</f>
      </c>
      <c r="J1930">
        <f>IF('Tree Inventory'!C1930="","",'Tree Inventory'!D1930)</f>
      </c>
      <c r="K1930">
        <f>IF('Tree Inventory'!C1930="","",'Tree Inventory'!I1930)</f>
      </c>
      <c r="L1930">
        <f>IF('Tree Inventory'!C1930="","",'Tree Inventory'!A1930)</f>
      </c>
    </row>
    <row r="1931" spans="1:12" x14ac:dyDescent="0.25">
      <c r="A1931">
        <f>IF('Tree Inventory'!C1931="","",'Tree Inventory'!C1931)</f>
      </c>
      <c r="B1931">
        <f>IF('Tree Inventory'!C1931="","","Fruit Trees")</f>
      </c>
      <c r="C1931">
        <f>IF('Tree Inventory'!C1931="","",'Tree Inventory'!B1931)</f>
      </c>
      <c r="D1931">
        <f>IF('Tree Inventory'!C1931="","",'Tree Inventory'!E1931)</f>
      </c>
      <c r="E1931">
        <f>IF('Tree Inventory'!C1931="","",'Tree Inventory'!F1931)</f>
      </c>
      <c r="F1931">
        <f>IF('Tree Inventory'!C1931="","",'Tree Inventory'!G1931)</f>
      </c>
      <c r="G1931">
        <f>IF('Tree Inventory'!C1931="","",IF('Tree Inventory'!H1931="","",TEXT('Tree Inventory'!H1931,"yyyy-mm-dd")))</f>
      </c>
      <c r="H1931">
        <f>IF('Tree Inventory'!C1931="","",IF('Tree Inventory'!J1931="Active","active","needs-review"))</f>
      </c>
      <c r="I1931">
        <f>IF('Tree Inventory'!C1931="","",'Tree Inventory'!L1931)</f>
      </c>
      <c r="J1931">
        <f>IF('Tree Inventory'!C1931="","",'Tree Inventory'!D1931)</f>
      </c>
      <c r="K1931">
        <f>IF('Tree Inventory'!C1931="","",'Tree Inventory'!I1931)</f>
      </c>
      <c r="L1931">
        <f>IF('Tree Inventory'!C1931="","",'Tree Inventory'!A1931)</f>
      </c>
    </row>
    <row r="1932" spans="1:12" x14ac:dyDescent="0.25">
      <c r="A1932">
        <f>IF('Tree Inventory'!C1932="","",'Tree Inventory'!C1932)</f>
      </c>
      <c r="B1932">
        <f>IF('Tree Inventory'!C1932="","","Fruit Trees")</f>
      </c>
      <c r="C1932">
        <f>IF('Tree Inventory'!C1932="","",'Tree Inventory'!B1932)</f>
      </c>
      <c r="D1932">
        <f>IF('Tree Inventory'!C1932="","",'Tree Inventory'!E1932)</f>
      </c>
      <c r="E1932">
        <f>IF('Tree Inventory'!C1932="","",'Tree Inventory'!F1932)</f>
      </c>
      <c r="F1932">
        <f>IF('Tree Inventory'!C1932="","",'Tree Inventory'!G1932)</f>
      </c>
      <c r="G1932">
        <f>IF('Tree Inventory'!C1932="","",IF('Tree Inventory'!H1932="","",TEXT('Tree Inventory'!H1932,"yyyy-mm-dd")))</f>
      </c>
      <c r="H1932">
        <f>IF('Tree Inventory'!C1932="","",IF('Tree Inventory'!J1932="Active","active","needs-review"))</f>
      </c>
      <c r="I1932">
        <f>IF('Tree Inventory'!C1932="","",'Tree Inventory'!L1932)</f>
      </c>
      <c r="J1932">
        <f>IF('Tree Inventory'!C1932="","",'Tree Inventory'!D1932)</f>
      </c>
      <c r="K1932">
        <f>IF('Tree Inventory'!C1932="","",'Tree Inventory'!I1932)</f>
      </c>
      <c r="L1932">
        <f>IF('Tree Inventory'!C1932="","",'Tree Inventory'!A1932)</f>
      </c>
    </row>
    <row r="1933" spans="1:12" x14ac:dyDescent="0.25">
      <c r="A1933">
        <f>IF('Tree Inventory'!C1933="","",'Tree Inventory'!C1933)</f>
      </c>
      <c r="B1933">
        <f>IF('Tree Inventory'!C1933="","","Fruit Trees")</f>
      </c>
      <c r="C1933">
        <f>IF('Tree Inventory'!C1933="","",'Tree Inventory'!B1933)</f>
      </c>
      <c r="D1933">
        <f>IF('Tree Inventory'!C1933="","",'Tree Inventory'!E1933)</f>
      </c>
      <c r="E1933">
        <f>IF('Tree Inventory'!C1933="","",'Tree Inventory'!F1933)</f>
      </c>
      <c r="F1933">
        <f>IF('Tree Inventory'!C1933="","",'Tree Inventory'!G1933)</f>
      </c>
      <c r="G1933">
        <f>IF('Tree Inventory'!C1933="","",IF('Tree Inventory'!H1933="","",TEXT('Tree Inventory'!H1933,"yyyy-mm-dd")))</f>
      </c>
      <c r="H1933">
        <f>IF('Tree Inventory'!C1933="","",IF('Tree Inventory'!J1933="Active","active","needs-review"))</f>
      </c>
      <c r="I1933">
        <f>IF('Tree Inventory'!C1933="","",'Tree Inventory'!L1933)</f>
      </c>
      <c r="J1933">
        <f>IF('Tree Inventory'!C1933="","",'Tree Inventory'!D1933)</f>
      </c>
      <c r="K1933">
        <f>IF('Tree Inventory'!C1933="","",'Tree Inventory'!I1933)</f>
      </c>
      <c r="L1933">
        <f>IF('Tree Inventory'!C1933="","",'Tree Inventory'!A1933)</f>
      </c>
    </row>
    <row r="1934" spans="1:12" x14ac:dyDescent="0.25">
      <c r="A1934">
        <f>IF('Tree Inventory'!C1934="","",'Tree Inventory'!C1934)</f>
      </c>
      <c r="B1934">
        <f>IF('Tree Inventory'!C1934="","","Fruit Trees")</f>
      </c>
      <c r="C1934">
        <f>IF('Tree Inventory'!C1934="","",'Tree Inventory'!B1934)</f>
      </c>
      <c r="D1934">
        <f>IF('Tree Inventory'!C1934="","",'Tree Inventory'!E1934)</f>
      </c>
      <c r="E1934">
        <f>IF('Tree Inventory'!C1934="","",'Tree Inventory'!F1934)</f>
      </c>
      <c r="F1934">
        <f>IF('Tree Inventory'!C1934="","",'Tree Inventory'!G1934)</f>
      </c>
      <c r="G1934">
        <f>IF('Tree Inventory'!C1934="","",IF('Tree Inventory'!H1934="","",TEXT('Tree Inventory'!H1934,"yyyy-mm-dd")))</f>
      </c>
      <c r="H1934">
        <f>IF('Tree Inventory'!C1934="","",IF('Tree Inventory'!J1934="Active","active","needs-review"))</f>
      </c>
      <c r="I1934">
        <f>IF('Tree Inventory'!C1934="","",'Tree Inventory'!L1934)</f>
      </c>
      <c r="J1934">
        <f>IF('Tree Inventory'!C1934="","",'Tree Inventory'!D1934)</f>
      </c>
      <c r="K1934">
        <f>IF('Tree Inventory'!C1934="","",'Tree Inventory'!I1934)</f>
      </c>
      <c r="L1934">
        <f>IF('Tree Inventory'!C1934="","",'Tree Inventory'!A1934)</f>
      </c>
    </row>
    <row r="1935" spans="1:12" x14ac:dyDescent="0.25">
      <c r="A1935">
        <f>IF('Tree Inventory'!C1935="","",'Tree Inventory'!C1935)</f>
      </c>
      <c r="B1935">
        <f>IF('Tree Inventory'!C1935="","","Fruit Trees")</f>
      </c>
      <c r="C1935">
        <f>IF('Tree Inventory'!C1935="","",'Tree Inventory'!B1935)</f>
      </c>
      <c r="D1935">
        <f>IF('Tree Inventory'!C1935="","",'Tree Inventory'!E1935)</f>
      </c>
      <c r="E1935">
        <f>IF('Tree Inventory'!C1935="","",'Tree Inventory'!F1935)</f>
      </c>
      <c r="F1935">
        <f>IF('Tree Inventory'!C1935="","",'Tree Inventory'!G1935)</f>
      </c>
      <c r="G1935">
        <f>IF('Tree Inventory'!C1935="","",IF('Tree Inventory'!H1935="","",TEXT('Tree Inventory'!H1935,"yyyy-mm-dd")))</f>
      </c>
      <c r="H1935">
        <f>IF('Tree Inventory'!C1935="","",IF('Tree Inventory'!J1935="Active","active","needs-review"))</f>
      </c>
      <c r="I1935">
        <f>IF('Tree Inventory'!C1935="","",'Tree Inventory'!L1935)</f>
      </c>
      <c r="J1935">
        <f>IF('Tree Inventory'!C1935="","",'Tree Inventory'!D1935)</f>
      </c>
      <c r="K1935">
        <f>IF('Tree Inventory'!C1935="","",'Tree Inventory'!I1935)</f>
      </c>
      <c r="L1935">
        <f>IF('Tree Inventory'!C1935="","",'Tree Inventory'!A1935)</f>
      </c>
    </row>
    <row r="1936" spans="1:12" x14ac:dyDescent="0.25">
      <c r="A1936">
        <f>IF('Tree Inventory'!C1936="","",'Tree Inventory'!C1936)</f>
      </c>
      <c r="B1936">
        <f>IF('Tree Inventory'!C1936="","","Fruit Trees")</f>
      </c>
      <c r="C1936">
        <f>IF('Tree Inventory'!C1936="","",'Tree Inventory'!B1936)</f>
      </c>
      <c r="D1936">
        <f>IF('Tree Inventory'!C1936="","",'Tree Inventory'!E1936)</f>
      </c>
      <c r="E1936">
        <f>IF('Tree Inventory'!C1936="","",'Tree Inventory'!F1936)</f>
      </c>
      <c r="F1936">
        <f>IF('Tree Inventory'!C1936="","",'Tree Inventory'!G1936)</f>
      </c>
      <c r="G1936">
        <f>IF('Tree Inventory'!C1936="","",IF('Tree Inventory'!H1936="","",TEXT('Tree Inventory'!H1936,"yyyy-mm-dd")))</f>
      </c>
      <c r="H1936">
        <f>IF('Tree Inventory'!C1936="","",IF('Tree Inventory'!J1936="Active","active","needs-review"))</f>
      </c>
      <c r="I1936">
        <f>IF('Tree Inventory'!C1936="","",'Tree Inventory'!L1936)</f>
      </c>
      <c r="J1936">
        <f>IF('Tree Inventory'!C1936="","",'Tree Inventory'!D1936)</f>
      </c>
      <c r="K1936">
        <f>IF('Tree Inventory'!C1936="","",'Tree Inventory'!I1936)</f>
      </c>
      <c r="L1936">
        <f>IF('Tree Inventory'!C1936="","",'Tree Inventory'!A1936)</f>
      </c>
    </row>
    <row r="1937" spans="1:12" x14ac:dyDescent="0.25">
      <c r="A1937">
        <f>IF('Tree Inventory'!C1937="","",'Tree Inventory'!C1937)</f>
      </c>
      <c r="B1937">
        <f>IF('Tree Inventory'!C1937="","","Fruit Trees")</f>
      </c>
      <c r="C1937">
        <f>IF('Tree Inventory'!C1937="","",'Tree Inventory'!B1937)</f>
      </c>
      <c r="D1937">
        <f>IF('Tree Inventory'!C1937="","",'Tree Inventory'!E1937)</f>
      </c>
      <c r="E1937">
        <f>IF('Tree Inventory'!C1937="","",'Tree Inventory'!F1937)</f>
      </c>
      <c r="F1937">
        <f>IF('Tree Inventory'!C1937="","",'Tree Inventory'!G1937)</f>
      </c>
      <c r="G1937">
        <f>IF('Tree Inventory'!C1937="","",IF('Tree Inventory'!H1937="","",TEXT('Tree Inventory'!H1937,"yyyy-mm-dd")))</f>
      </c>
      <c r="H1937">
        <f>IF('Tree Inventory'!C1937="","",IF('Tree Inventory'!J1937="Active","active","needs-review"))</f>
      </c>
      <c r="I1937">
        <f>IF('Tree Inventory'!C1937="","",'Tree Inventory'!L1937)</f>
      </c>
      <c r="J1937">
        <f>IF('Tree Inventory'!C1937="","",'Tree Inventory'!D1937)</f>
      </c>
      <c r="K1937">
        <f>IF('Tree Inventory'!C1937="","",'Tree Inventory'!I1937)</f>
      </c>
      <c r="L1937">
        <f>IF('Tree Inventory'!C1937="","",'Tree Inventory'!A1937)</f>
      </c>
    </row>
    <row r="1938" spans="1:12" x14ac:dyDescent="0.25">
      <c r="A1938">
        <f>IF('Tree Inventory'!C1938="","",'Tree Inventory'!C1938)</f>
      </c>
      <c r="B1938">
        <f>IF('Tree Inventory'!C1938="","","Fruit Trees")</f>
      </c>
      <c r="C1938">
        <f>IF('Tree Inventory'!C1938="","",'Tree Inventory'!B1938)</f>
      </c>
      <c r="D1938">
        <f>IF('Tree Inventory'!C1938="","",'Tree Inventory'!E1938)</f>
      </c>
      <c r="E1938">
        <f>IF('Tree Inventory'!C1938="","",'Tree Inventory'!F1938)</f>
      </c>
      <c r="F1938">
        <f>IF('Tree Inventory'!C1938="","",'Tree Inventory'!G1938)</f>
      </c>
      <c r="G1938">
        <f>IF('Tree Inventory'!C1938="","",IF('Tree Inventory'!H1938="","",TEXT('Tree Inventory'!H1938,"yyyy-mm-dd")))</f>
      </c>
      <c r="H1938">
        <f>IF('Tree Inventory'!C1938="","",IF('Tree Inventory'!J1938="Active","active","needs-review"))</f>
      </c>
      <c r="I1938">
        <f>IF('Tree Inventory'!C1938="","",'Tree Inventory'!L1938)</f>
      </c>
      <c r="J1938">
        <f>IF('Tree Inventory'!C1938="","",'Tree Inventory'!D1938)</f>
      </c>
      <c r="K1938">
        <f>IF('Tree Inventory'!C1938="","",'Tree Inventory'!I1938)</f>
      </c>
      <c r="L1938">
        <f>IF('Tree Inventory'!C1938="","",'Tree Inventory'!A1938)</f>
      </c>
    </row>
    <row r="1939" spans="1:12" x14ac:dyDescent="0.25">
      <c r="A1939">
        <f>IF('Tree Inventory'!C1939="","",'Tree Inventory'!C1939)</f>
      </c>
      <c r="B1939">
        <f>IF('Tree Inventory'!C1939="","","Fruit Trees")</f>
      </c>
      <c r="C1939">
        <f>IF('Tree Inventory'!C1939="","",'Tree Inventory'!B1939)</f>
      </c>
      <c r="D1939">
        <f>IF('Tree Inventory'!C1939="","",'Tree Inventory'!E1939)</f>
      </c>
      <c r="E1939">
        <f>IF('Tree Inventory'!C1939="","",'Tree Inventory'!F1939)</f>
      </c>
      <c r="F1939">
        <f>IF('Tree Inventory'!C1939="","",'Tree Inventory'!G1939)</f>
      </c>
      <c r="G1939">
        <f>IF('Tree Inventory'!C1939="","",IF('Tree Inventory'!H1939="","",TEXT('Tree Inventory'!H1939,"yyyy-mm-dd")))</f>
      </c>
      <c r="H1939">
        <f>IF('Tree Inventory'!C1939="","",IF('Tree Inventory'!J1939="Active","active","needs-review"))</f>
      </c>
      <c r="I1939">
        <f>IF('Tree Inventory'!C1939="","",'Tree Inventory'!L1939)</f>
      </c>
      <c r="J1939">
        <f>IF('Tree Inventory'!C1939="","",'Tree Inventory'!D1939)</f>
      </c>
      <c r="K1939">
        <f>IF('Tree Inventory'!C1939="","",'Tree Inventory'!I1939)</f>
      </c>
      <c r="L1939">
        <f>IF('Tree Inventory'!C1939="","",'Tree Inventory'!A1939)</f>
      </c>
    </row>
    <row r="1940" spans="1:12" x14ac:dyDescent="0.25">
      <c r="A1940">
        <f>IF('Tree Inventory'!C1940="","",'Tree Inventory'!C1940)</f>
      </c>
      <c r="B1940">
        <f>IF('Tree Inventory'!C1940="","","Fruit Trees")</f>
      </c>
      <c r="C1940">
        <f>IF('Tree Inventory'!C1940="","",'Tree Inventory'!B1940)</f>
      </c>
      <c r="D1940">
        <f>IF('Tree Inventory'!C1940="","",'Tree Inventory'!E1940)</f>
      </c>
      <c r="E1940">
        <f>IF('Tree Inventory'!C1940="","",'Tree Inventory'!F1940)</f>
      </c>
      <c r="F1940">
        <f>IF('Tree Inventory'!C1940="","",'Tree Inventory'!G1940)</f>
      </c>
      <c r="G1940">
        <f>IF('Tree Inventory'!C1940="","",IF('Tree Inventory'!H1940="","",TEXT('Tree Inventory'!H1940,"yyyy-mm-dd")))</f>
      </c>
      <c r="H1940">
        <f>IF('Tree Inventory'!C1940="","",IF('Tree Inventory'!J1940="Active","active","needs-review"))</f>
      </c>
      <c r="I1940">
        <f>IF('Tree Inventory'!C1940="","",'Tree Inventory'!L1940)</f>
      </c>
      <c r="J1940">
        <f>IF('Tree Inventory'!C1940="","",'Tree Inventory'!D1940)</f>
      </c>
      <c r="K1940">
        <f>IF('Tree Inventory'!C1940="","",'Tree Inventory'!I1940)</f>
      </c>
      <c r="L1940">
        <f>IF('Tree Inventory'!C1940="","",'Tree Inventory'!A1940)</f>
      </c>
    </row>
    <row r="1941" spans="1:12" x14ac:dyDescent="0.25">
      <c r="A1941">
        <f>IF('Tree Inventory'!C1941="","",'Tree Inventory'!C1941)</f>
      </c>
      <c r="B1941">
        <f>IF('Tree Inventory'!C1941="","","Fruit Trees")</f>
      </c>
      <c r="C1941">
        <f>IF('Tree Inventory'!C1941="","",'Tree Inventory'!B1941)</f>
      </c>
      <c r="D1941">
        <f>IF('Tree Inventory'!C1941="","",'Tree Inventory'!E1941)</f>
      </c>
      <c r="E1941">
        <f>IF('Tree Inventory'!C1941="","",'Tree Inventory'!F1941)</f>
      </c>
      <c r="F1941">
        <f>IF('Tree Inventory'!C1941="","",'Tree Inventory'!G1941)</f>
      </c>
      <c r="G1941">
        <f>IF('Tree Inventory'!C1941="","",IF('Tree Inventory'!H1941="","",TEXT('Tree Inventory'!H1941,"yyyy-mm-dd")))</f>
      </c>
      <c r="H1941">
        <f>IF('Tree Inventory'!C1941="","",IF('Tree Inventory'!J1941="Active","active","needs-review"))</f>
      </c>
      <c r="I1941">
        <f>IF('Tree Inventory'!C1941="","",'Tree Inventory'!L1941)</f>
      </c>
      <c r="J1941">
        <f>IF('Tree Inventory'!C1941="","",'Tree Inventory'!D1941)</f>
      </c>
      <c r="K1941">
        <f>IF('Tree Inventory'!C1941="","",'Tree Inventory'!I1941)</f>
      </c>
      <c r="L1941">
        <f>IF('Tree Inventory'!C1941="","",'Tree Inventory'!A1941)</f>
      </c>
    </row>
    <row r="1942" spans="1:12" x14ac:dyDescent="0.25">
      <c r="A1942">
        <f>IF('Tree Inventory'!C1942="","",'Tree Inventory'!C1942)</f>
      </c>
      <c r="B1942">
        <f>IF('Tree Inventory'!C1942="","","Fruit Trees")</f>
      </c>
      <c r="C1942">
        <f>IF('Tree Inventory'!C1942="","",'Tree Inventory'!B1942)</f>
      </c>
      <c r="D1942">
        <f>IF('Tree Inventory'!C1942="","",'Tree Inventory'!E1942)</f>
      </c>
      <c r="E1942">
        <f>IF('Tree Inventory'!C1942="","",'Tree Inventory'!F1942)</f>
      </c>
      <c r="F1942">
        <f>IF('Tree Inventory'!C1942="","",'Tree Inventory'!G1942)</f>
      </c>
      <c r="G1942">
        <f>IF('Tree Inventory'!C1942="","",IF('Tree Inventory'!H1942="","",TEXT('Tree Inventory'!H1942,"yyyy-mm-dd")))</f>
      </c>
      <c r="H1942">
        <f>IF('Tree Inventory'!C1942="","",IF('Tree Inventory'!J1942="Active","active","needs-review"))</f>
      </c>
      <c r="I1942">
        <f>IF('Tree Inventory'!C1942="","",'Tree Inventory'!L1942)</f>
      </c>
      <c r="J1942">
        <f>IF('Tree Inventory'!C1942="","",'Tree Inventory'!D1942)</f>
      </c>
      <c r="K1942">
        <f>IF('Tree Inventory'!C1942="","",'Tree Inventory'!I1942)</f>
      </c>
      <c r="L1942">
        <f>IF('Tree Inventory'!C1942="","",'Tree Inventory'!A1942)</f>
      </c>
    </row>
    <row r="1943" spans="1:12" x14ac:dyDescent="0.25">
      <c r="A1943">
        <f>IF('Tree Inventory'!C1943="","",'Tree Inventory'!C1943)</f>
      </c>
      <c r="B1943">
        <f>IF('Tree Inventory'!C1943="","","Fruit Trees")</f>
      </c>
      <c r="C1943">
        <f>IF('Tree Inventory'!C1943="","",'Tree Inventory'!B1943)</f>
      </c>
      <c r="D1943">
        <f>IF('Tree Inventory'!C1943="","",'Tree Inventory'!E1943)</f>
      </c>
      <c r="E1943">
        <f>IF('Tree Inventory'!C1943="","",'Tree Inventory'!F1943)</f>
      </c>
      <c r="F1943">
        <f>IF('Tree Inventory'!C1943="","",'Tree Inventory'!G1943)</f>
      </c>
      <c r="G1943">
        <f>IF('Tree Inventory'!C1943="","",IF('Tree Inventory'!H1943="","",TEXT('Tree Inventory'!H1943,"yyyy-mm-dd")))</f>
      </c>
      <c r="H1943">
        <f>IF('Tree Inventory'!C1943="","",IF('Tree Inventory'!J1943="Active","active","needs-review"))</f>
      </c>
      <c r="I1943">
        <f>IF('Tree Inventory'!C1943="","",'Tree Inventory'!L1943)</f>
      </c>
      <c r="J1943">
        <f>IF('Tree Inventory'!C1943="","",'Tree Inventory'!D1943)</f>
      </c>
      <c r="K1943">
        <f>IF('Tree Inventory'!C1943="","",'Tree Inventory'!I1943)</f>
      </c>
      <c r="L1943">
        <f>IF('Tree Inventory'!C1943="","",'Tree Inventory'!A1943)</f>
      </c>
    </row>
    <row r="1944" spans="1:12" x14ac:dyDescent="0.25">
      <c r="A1944">
        <f>IF('Tree Inventory'!C1944="","",'Tree Inventory'!C1944)</f>
      </c>
      <c r="B1944">
        <f>IF('Tree Inventory'!C1944="","","Fruit Trees")</f>
      </c>
      <c r="C1944">
        <f>IF('Tree Inventory'!C1944="","",'Tree Inventory'!B1944)</f>
      </c>
      <c r="D1944">
        <f>IF('Tree Inventory'!C1944="","",'Tree Inventory'!E1944)</f>
      </c>
      <c r="E1944">
        <f>IF('Tree Inventory'!C1944="","",'Tree Inventory'!F1944)</f>
      </c>
      <c r="F1944">
        <f>IF('Tree Inventory'!C1944="","",'Tree Inventory'!G1944)</f>
      </c>
      <c r="G1944">
        <f>IF('Tree Inventory'!C1944="","",IF('Tree Inventory'!H1944="","",TEXT('Tree Inventory'!H1944,"yyyy-mm-dd")))</f>
      </c>
      <c r="H1944">
        <f>IF('Tree Inventory'!C1944="","",IF('Tree Inventory'!J1944="Active","active","needs-review"))</f>
      </c>
      <c r="I1944">
        <f>IF('Tree Inventory'!C1944="","",'Tree Inventory'!L1944)</f>
      </c>
      <c r="J1944">
        <f>IF('Tree Inventory'!C1944="","",'Tree Inventory'!D1944)</f>
      </c>
      <c r="K1944">
        <f>IF('Tree Inventory'!C1944="","",'Tree Inventory'!I1944)</f>
      </c>
      <c r="L1944">
        <f>IF('Tree Inventory'!C1944="","",'Tree Inventory'!A1944)</f>
      </c>
    </row>
    <row r="1945" spans="1:12" x14ac:dyDescent="0.25">
      <c r="A1945">
        <f>IF('Tree Inventory'!C1945="","",'Tree Inventory'!C1945)</f>
      </c>
      <c r="B1945">
        <f>IF('Tree Inventory'!C1945="","","Fruit Trees")</f>
      </c>
      <c r="C1945">
        <f>IF('Tree Inventory'!C1945="","",'Tree Inventory'!B1945)</f>
      </c>
      <c r="D1945">
        <f>IF('Tree Inventory'!C1945="","",'Tree Inventory'!E1945)</f>
      </c>
      <c r="E1945">
        <f>IF('Tree Inventory'!C1945="","",'Tree Inventory'!F1945)</f>
      </c>
      <c r="F1945">
        <f>IF('Tree Inventory'!C1945="","",'Tree Inventory'!G1945)</f>
      </c>
      <c r="G1945">
        <f>IF('Tree Inventory'!C1945="","",IF('Tree Inventory'!H1945="","",TEXT('Tree Inventory'!H1945,"yyyy-mm-dd")))</f>
      </c>
      <c r="H1945">
        <f>IF('Tree Inventory'!C1945="","",IF('Tree Inventory'!J1945="Active","active","needs-review"))</f>
      </c>
      <c r="I1945">
        <f>IF('Tree Inventory'!C1945="","",'Tree Inventory'!L1945)</f>
      </c>
      <c r="J1945">
        <f>IF('Tree Inventory'!C1945="","",'Tree Inventory'!D1945)</f>
      </c>
      <c r="K1945">
        <f>IF('Tree Inventory'!C1945="","",'Tree Inventory'!I1945)</f>
      </c>
      <c r="L1945">
        <f>IF('Tree Inventory'!C1945="","",'Tree Inventory'!A1945)</f>
      </c>
    </row>
    <row r="1946" spans="1:12" x14ac:dyDescent="0.25">
      <c r="A1946">
        <f>IF('Tree Inventory'!C1946="","",'Tree Inventory'!C1946)</f>
      </c>
      <c r="B1946">
        <f>IF('Tree Inventory'!C1946="","","Fruit Trees")</f>
      </c>
      <c r="C1946">
        <f>IF('Tree Inventory'!C1946="","",'Tree Inventory'!B1946)</f>
      </c>
      <c r="D1946">
        <f>IF('Tree Inventory'!C1946="","",'Tree Inventory'!E1946)</f>
      </c>
      <c r="E1946">
        <f>IF('Tree Inventory'!C1946="","",'Tree Inventory'!F1946)</f>
      </c>
      <c r="F1946">
        <f>IF('Tree Inventory'!C1946="","",'Tree Inventory'!G1946)</f>
      </c>
      <c r="G1946">
        <f>IF('Tree Inventory'!C1946="","",IF('Tree Inventory'!H1946="","",TEXT('Tree Inventory'!H1946,"yyyy-mm-dd")))</f>
      </c>
      <c r="H1946">
        <f>IF('Tree Inventory'!C1946="","",IF('Tree Inventory'!J1946="Active","active","needs-review"))</f>
      </c>
      <c r="I1946">
        <f>IF('Tree Inventory'!C1946="","",'Tree Inventory'!L1946)</f>
      </c>
      <c r="J1946">
        <f>IF('Tree Inventory'!C1946="","",'Tree Inventory'!D1946)</f>
      </c>
      <c r="K1946">
        <f>IF('Tree Inventory'!C1946="","",'Tree Inventory'!I1946)</f>
      </c>
      <c r="L1946">
        <f>IF('Tree Inventory'!C1946="","",'Tree Inventory'!A1946)</f>
      </c>
    </row>
    <row r="1947" spans="1:12" x14ac:dyDescent="0.25">
      <c r="A1947">
        <f>IF('Tree Inventory'!C1947="","",'Tree Inventory'!C1947)</f>
      </c>
      <c r="B1947">
        <f>IF('Tree Inventory'!C1947="","","Fruit Trees")</f>
      </c>
      <c r="C1947">
        <f>IF('Tree Inventory'!C1947="","",'Tree Inventory'!B1947)</f>
      </c>
      <c r="D1947">
        <f>IF('Tree Inventory'!C1947="","",'Tree Inventory'!E1947)</f>
      </c>
      <c r="E1947">
        <f>IF('Tree Inventory'!C1947="","",'Tree Inventory'!F1947)</f>
      </c>
      <c r="F1947">
        <f>IF('Tree Inventory'!C1947="","",'Tree Inventory'!G1947)</f>
      </c>
      <c r="G1947">
        <f>IF('Tree Inventory'!C1947="","",IF('Tree Inventory'!H1947="","",TEXT('Tree Inventory'!H1947,"yyyy-mm-dd")))</f>
      </c>
      <c r="H1947">
        <f>IF('Tree Inventory'!C1947="","",IF('Tree Inventory'!J1947="Active","active","needs-review"))</f>
      </c>
      <c r="I1947">
        <f>IF('Tree Inventory'!C1947="","",'Tree Inventory'!L1947)</f>
      </c>
      <c r="J1947">
        <f>IF('Tree Inventory'!C1947="","",'Tree Inventory'!D1947)</f>
      </c>
      <c r="K1947">
        <f>IF('Tree Inventory'!C1947="","",'Tree Inventory'!I1947)</f>
      </c>
      <c r="L1947">
        <f>IF('Tree Inventory'!C1947="","",'Tree Inventory'!A1947)</f>
      </c>
    </row>
    <row r="1948" spans="1:12" x14ac:dyDescent="0.25">
      <c r="A1948">
        <f>IF('Tree Inventory'!C1948="","",'Tree Inventory'!C1948)</f>
      </c>
      <c r="B1948">
        <f>IF('Tree Inventory'!C1948="","","Fruit Trees")</f>
      </c>
      <c r="C1948">
        <f>IF('Tree Inventory'!C1948="","",'Tree Inventory'!B1948)</f>
      </c>
      <c r="D1948">
        <f>IF('Tree Inventory'!C1948="","",'Tree Inventory'!E1948)</f>
      </c>
      <c r="E1948">
        <f>IF('Tree Inventory'!C1948="","",'Tree Inventory'!F1948)</f>
      </c>
      <c r="F1948">
        <f>IF('Tree Inventory'!C1948="","",'Tree Inventory'!G1948)</f>
      </c>
      <c r="G1948">
        <f>IF('Tree Inventory'!C1948="","",IF('Tree Inventory'!H1948="","",TEXT('Tree Inventory'!H1948,"yyyy-mm-dd")))</f>
      </c>
      <c r="H1948">
        <f>IF('Tree Inventory'!C1948="","",IF('Tree Inventory'!J1948="Active","active","needs-review"))</f>
      </c>
      <c r="I1948">
        <f>IF('Tree Inventory'!C1948="","",'Tree Inventory'!L1948)</f>
      </c>
      <c r="J1948">
        <f>IF('Tree Inventory'!C1948="","",'Tree Inventory'!D1948)</f>
      </c>
      <c r="K1948">
        <f>IF('Tree Inventory'!C1948="","",'Tree Inventory'!I1948)</f>
      </c>
      <c r="L1948">
        <f>IF('Tree Inventory'!C1948="","",'Tree Inventory'!A1948)</f>
      </c>
    </row>
    <row r="1949" spans="1:12" x14ac:dyDescent="0.25">
      <c r="A1949">
        <f>IF('Tree Inventory'!C1949="","",'Tree Inventory'!C1949)</f>
      </c>
      <c r="B1949">
        <f>IF('Tree Inventory'!C1949="","","Fruit Trees")</f>
      </c>
      <c r="C1949">
        <f>IF('Tree Inventory'!C1949="","",'Tree Inventory'!B1949)</f>
      </c>
      <c r="D1949">
        <f>IF('Tree Inventory'!C1949="","",'Tree Inventory'!E1949)</f>
      </c>
      <c r="E1949">
        <f>IF('Tree Inventory'!C1949="","",'Tree Inventory'!F1949)</f>
      </c>
      <c r="F1949">
        <f>IF('Tree Inventory'!C1949="","",'Tree Inventory'!G1949)</f>
      </c>
      <c r="G1949">
        <f>IF('Tree Inventory'!C1949="","",IF('Tree Inventory'!H1949="","",TEXT('Tree Inventory'!H1949,"yyyy-mm-dd")))</f>
      </c>
      <c r="H1949">
        <f>IF('Tree Inventory'!C1949="","",IF('Tree Inventory'!J1949="Active","active","needs-review"))</f>
      </c>
      <c r="I1949">
        <f>IF('Tree Inventory'!C1949="","",'Tree Inventory'!L1949)</f>
      </c>
      <c r="J1949">
        <f>IF('Tree Inventory'!C1949="","",'Tree Inventory'!D1949)</f>
      </c>
      <c r="K1949">
        <f>IF('Tree Inventory'!C1949="","",'Tree Inventory'!I1949)</f>
      </c>
      <c r="L1949">
        <f>IF('Tree Inventory'!C1949="","",'Tree Inventory'!A1949)</f>
      </c>
    </row>
    <row r="1950" spans="1:12" x14ac:dyDescent="0.25">
      <c r="A1950">
        <f>IF('Tree Inventory'!C1950="","",'Tree Inventory'!C1950)</f>
      </c>
      <c r="B1950">
        <f>IF('Tree Inventory'!C1950="","","Fruit Trees")</f>
      </c>
      <c r="C1950">
        <f>IF('Tree Inventory'!C1950="","",'Tree Inventory'!B1950)</f>
      </c>
      <c r="D1950">
        <f>IF('Tree Inventory'!C1950="","",'Tree Inventory'!E1950)</f>
      </c>
      <c r="E1950">
        <f>IF('Tree Inventory'!C1950="","",'Tree Inventory'!F1950)</f>
      </c>
      <c r="F1950">
        <f>IF('Tree Inventory'!C1950="","",'Tree Inventory'!G1950)</f>
      </c>
      <c r="G1950">
        <f>IF('Tree Inventory'!C1950="","",IF('Tree Inventory'!H1950="","",TEXT('Tree Inventory'!H1950,"yyyy-mm-dd")))</f>
      </c>
      <c r="H1950">
        <f>IF('Tree Inventory'!C1950="","",IF('Tree Inventory'!J1950="Active","active","needs-review"))</f>
      </c>
      <c r="I1950">
        <f>IF('Tree Inventory'!C1950="","",'Tree Inventory'!L1950)</f>
      </c>
      <c r="J1950">
        <f>IF('Tree Inventory'!C1950="","",'Tree Inventory'!D1950)</f>
      </c>
      <c r="K1950">
        <f>IF('Tree Inventory'!C1950="","",'Tree Inventory'!I1950)</f>
      </c>
      <c r="L1950">
        <f>IF('Tree Inventory'!C1950="","",'Tree Inventory'!A1950)</f>
      </c>
    </row>
    <row r="1951" spans="1:12" x14ac:dyDescent="0.25">
      <c r="A1951">
        <f>IF('Tree Inventory'!C1951="","",'Tree Inventory'!C1951)</f>
      </c>
      <c r="B1951">
        <f>IF('Tree Inventory'!C1951="","","Fruit Trees")</f>
      </c>
      <c r="C1951">
        <f>IF('Tree Inventory'!C1951="","",'Tree Inventory'!B1951)</f>
      </c>
      <c r="D1951">
        <f>IF('Tree Inventory'!C1951="","",'Tree Inventory'!E1951)</f>
      </c>
      <c r="E1951">
        <f>IF('Tree Inventory'!C1951="","",'Tree Inventory'!F1951)</f>
      </c>
      <c r="F1951">
        <f>IF('Tree Inventory'!C1951="","",'Tree Inventory'!G1951)</f>
      </c>
      <c r="G1951">
        <f>IF('Tree Inventory'!C1951="","",IF('Tree Inventory'!H1951="","",TEXT('Tree Inventory'!H1951,"yyyy-mm-dd")))</f>
      </c>
      <c r="H1951">
        <f>IF('Tree Inventory'!C1951="","",IF('Tree Inventory'!J1951="Active","active","needs-review"))</f>
      </c>
      <c r="I1951">
        <f>IF('Tree Inventory'!C1951="","",'Tree Inventory'!L1951)</f>
      </c>
      <c r="J1951">
        <f>IF('Tree Inventory'!C1951="","",'Tree Inventory'!D1951)</f>
      </c>
      <c r="K1951">
        <f>IF('Tree Inventory'!C1951="","",'Tree Inventory'!I1951)</f>
      </c>
      <c r="L1951">
        <f>IF('Tree Inventory'!C1951="","",'Tree Inventory'!A1951)</f>
      </c>
    </row>
    <row r="1952" spans="1:12" x14ac:dyDescent="0.25">
      <c r="A1952">
        <f>IF('Tree Inventory'!C1952="","",'Tree Inventory'!C1952)</f>
      </c>
      <c r="B1952">
        <f>IF('Tree Inventory'!C1952="","","Fruit Trees")</f>
      </c>
      <c r="C1952">
        <f>IF('Tree Inventory'!C1952="","",'Tree Inventory'!B1952)</f>
      </c>
      <c r="D1952">
        <f>IF('Tree Inventory'!C1952="","",'Tree Inventory'!E1952)</f>
      </c>
      <c r="E1952">
        <f>IF('Tree Inventory'!C1952="","",'Tree Inventory'!F1952)</f>
      </c>
      <c r="F1952">
        <f>IF('Tree Inventory'!C1952="","",'Tree Inventory'!G1952)</f>
      </c>
      <c r="G1952">
        <f>IF('Tree Inventory'!C1952="","",IF('Tree Inventory'!H1952="","",TEXT('Tree Inventory'!H1952,"yyyy-mm-dd")))</f>
      </c>
      <c r="H1952">
        <f>IF('Tree Inventory'!C1952="","",IF('Tree Inventory'!J1952="Active","active","needs-review"))</f>
      </c>
      <c r="I1952">
        <f>IF('Tree Inventory'!C1952="","",'Tree Inventory'!L1952)</f>
      </c>
      <c r="J1952">
        <f>IF('Tree Inventory'!C1952="","",'Tree Inventory'!D1952)</f>
      </c>
      <c r="K1952">
        <f>IF('Tree Inventory'!C1952="","",'Tree Inventory'!I1952)</f>
      </c>
      <c r="L1952">
        <f>IF('Tree Inventory'!C1952="","",'Tree Inventory'!A1952)</f>
      </c>
    </row>
    <row r="1953" spans="1:12" x14ac:dyDescent="0.25">
      <c r="A1953">
        <f>IF('Tree Inventory'!C1953="","",'Tree Inventory'!C1953)</f>
      </c>
      <c r="B1953">
        <f>IF('Tree Inventory'!C1953="","","Fruit Trees")</f>
      </c>
      <c r="C1953">
        <f>IF('Tree Inventory'!C1953="","",'Tree Inventory'!B1953)</f>
      </c>
      <c r="D1953">
        <f>IF('Tree Inventory'!C1953="","",'Tree Inventory'!E1953)</f>
      </c>
      <c r="E1953">
        <f>IF('Tree Inventory'!C1953="","",'Tree Inventory'!F1953)</f>
      </c>
      <c r="F1953">
        <f>IF('Tree Inventory'!C1953="","",'Tree Inventory'!G1953)</f>
      </c>
      <c r="G1953">
        <f>IF('Tree Inventory'!C1953="","",IF('Tree Inventory'!H1953="","",TEXT('Tree Inventory'!H1953,"yyyy-mm-dd")))</f>
      </c>
      <c r="H1953">
        <f>IF('Tree Inventory'!C1953="","",IF('Tree Inventory'!J1953="Active","active","needs-review"))</f>
      </c>
      <c r="I1953">
        <f>IF('Tree Inventory'!C1953="","",'Tree Inventory'!L1953)</f>
      </c>
      <c r="J1953">
        <f>IF('Tree Inventory'!C1953="","",'Tree Inventory'!D1953)</f>
      </c>
      <c r="K1953">
        <f>IF('Tree Inventory'!C1953="","",'Tree Inventory'!I1953)</f>
      </c>
      <c r="L1953">
        <f>IF('Tree Inventory'!C1953="","",'Tree Inventory'!A1953)</f>
      </c>
    </row>
    <row r="1954" spans="1:12" x14ac:dyDescent="0.25">
      <c r="A1954">
        <f>IF('Tree Inventory'!C1954="","",'Tree Inventory'!C1954)</f>
      </c>
      <c r="B1954">
        <f>IF('Tree Inventory'!C1954="","","Fruit Trees")</f>
      </c>
      <c r="C1954">
        <f>IF('Tree Inventory'!C1954="","",'Tree Inventory'!B1954)</f>
      </c>
      <c r="D1954">
        <f>IF('Tree Inventory'!C1954="","",'Tree Inventory'!E1954)</f>
      </c>
      <c r="E1954">
        <f>IF('Tree Inventory'!C1954="","",'Tree Inventory'!F1954)</f>
      </c>
      <c r="F1954">
        <f>IF('Tree Inventory'!C1954="","",'Tree Inventory'!G1954)</f>
      </c>
      <c r="G1954">
        <f>IF('Tree Inventory'!C1954="","",IF('Tree Inventory'!H1954="","",TEXT('Tree Inventory'!H1954,"yyyy-mm-dd")))</f>
      </c>
      <c r="H1954">
        <f>IF('Tree Inventory'!C1954="","",IF('Tree Inventory'!J1954="Active","active","needs-review"))</f>
      </c>
      <c r="I1954">
        <f>IF('Tree Inventory'!C1954="","",'Tree Inventory'!L1954)</f>
      </c>
      <c r="J1954">
        <f>IF('Tree Inventory'!C1954="","",'Tree Inventory'!D1954)</f>
      </c>
      <c r="K1954">
        <f>IF('Tree Inventory'!C1954="","",'Tree Inventory'!I1954)</f>
      </c>
      <c r="L1954">
        <f>IF('Tree Inventory'!C1954="","",'Tree Inventory'!A1954)</f>
      </c>
    </row>
    <row r="1955" spans="1:12" x14ac:dyDescent="0.25">
      <c r="A1955">
        <f>IF('Tree Inventory'!C1955="","",'Tree Inventory'!C1955)</f>
      </c>
      <c r="B1955">
        <f>IF('Tree Inventory'!C1955="","","Fruit Trees")</f>
      </c>
      <c r="C1955">
        <f>IF('Tree Inventory'!C1955="","",'Tree Inventory'!B1955)</f>
      </c>
      <c r="D1955">
        <f>IF('Tree Inventory'!C1955="","",'Tree Inventory'!E1955)</f>
      </c>
      <c r="E1955">
        <f>IF('Tree Inventory'!C1955="","",'Tree Inventory'!F1955)</f>
      </c>
      <c r="F1955">
        <f>IF('Tree Inventory'!C1955="","",'Tree Inventory'!G1955)</f>
      </c>
      <c r="G1955">
        <f>IF('Tree Inventory'!C1955="","",IF('Tree Inventory'!H1955="","",TEXT('Tree Inventory'!H1955,"yyyy-mm-dd")))</f>
      </c>
      <c r="H1955">
        <f>IF('Tree Inventory'!C1955="","",IF('Tree Inventory'!J1955="Active","active","needs-review"))</f>
      </c>
      <c r="I1955">
        <f>IF('Tree Inventory'!C1955="","",'Tree Inventory'!L1955)</f>
      </c>
      <c r="J1955">
        <f>IF('Tree Inventory'!C1955="","",'Tree Inventory'!D1955)</f>
      </c>
      <c r="K1955">
        <f>IF('Tree Inventory'!C1955="","",'Tree Inventory'!I1955)</f>
      </c>
      <c r="L1955">
        <f>IF('Tree Inventory'!C1955="","",'Tree Inventory'!A1955)</f>
      </c>
    </row>
    <row r="1956" spans="1:12" x14ac:dyDescent="0.25">
      <c r="A1956">
        <f>IF('Tree Inventory'!C1956="","",'Tree Inventory'!C1956)</f>
      </c>
      <c r="B1956">
        <f>IF('Tree Inventory'!C1956="","","Fruit Trees")</f>
      </c>
      <c r="C1956">
        <f>IF('Tree Inventory'!C1956="","",'Tree Inventory'!B1956)</f>
      </c>
      <c r="D1956">
        <f>IF('Tree Inventory'!C1956="","",'Tree Inventory'!E1956)</f>
      </c>
      <c r="E1956">
        <f>IF('Tree Inventory'!C1956="","",'Tree Inventory'!F1956)</f>
      </c>
      <c r="F1956">
        <f>IF('Tree Inventory'!C1956="","",'Tree Inventory'!G1956)</f>
      </c>
      <c r="G1956">
        <f>IF('Tree Inventory'!C1956="","",IF('Tree Inventory'!H1956="","",TEXT('Tree Inventory'!H1956,"yyyy-mm-dd")))</f>
      </c>
      <c r="H1956">
        <f>IF('Tree Inventory'!C1956="","",IF('Tree Inventory'!J1956="Active","active","needs-review"))</f>
      </c>
      <c r="I1956">
        <f>IF('Tree Inventory'!C1956="","",'Tree Inventory'!L1956)</f>
      </c>
      <c r="J1956">
        <f>IF('Tree Inventory'!C1956="","",'Tree Inventory'!D1956)</f>
      </c>
      <c r="K1956">
        <f>IF('Tree Inventory'!C1956="","",'Tree Inventory'!I1956)</f>
      </c>
      <c r="L1956">
        <f>IF('Tree Inventory'!C1956="","",'Tree Inventory'!A1956)</f>
      </c>
    </row>
    <row r="1957" spans="1:12" x14ac:dyDescent="0.25">
      <c r="A1957">
        <f>IF('Tree Inventory'!C1957="","",'Tree Inventory'!C1957)</f>
      </c>
      <c r="B1957">
        <f>IF('Tree Inventory'!C1957="","","Fruit Trees")</f>
      </c>
      <c r="C1957">
        <f>IF('Tree Inventory'!C1957="","",'Tree Inventory'!B1957)</f>
      </c>
      <c r="D1957">
        <f>IF('Tree Inventory'!C1957="","",'Tree Inventory'!E1957)</f>
      </c>
      <c r="E1957">
        <f>IF('Tree Inventory'!C1957="","",'Tree Inventory'!F1957)</f>
      </c>
      <c r="F1957">
        <f>IF('Tree Inventory'!C1957="","",'Tree Inventory'!G1957)</f>
      </c>
      <c r="G1957">
        <f>IF('Tree Inventory'!C1957="","",IF('Tree Inventory'!H1957="","",TEXT('Tree Inventory'!H1957,"yyyy-mm-dd")))</f>
      </c>
      <c r="H1957">
        <f>IF('Tree Inventory'!C1957="","",IF('Tree Inventory'!J1957="Active","active","needs-review"))</f>
      </c>
      <c r="I1957">
        <f>IF('Tree Inventory'!C1957="","",'Tree Inventory'!L1957)</f>
      </c>
      <c r="J1957">
        <f>IF('Tree Inventory'!C1957="","",'Tree Inventory'!D1957)</f>
      </c>
      <c r="K1957">
        <f>IF('Tree Inventory'!C1957="","",'Tree Inventory'!I1957)</f>
      </c>
      <c r="L1957">
        <f>IF('Tree Inventory'!C1957="","",'Tree Inventory'!A1957)</f>
      </c>
    </row>
    <row r="1958" spans="1:12" x14ac:dyDescent="0.25">
      <c r="A1958">
        <f>IF('Tree Inventory'!C1958="","",'Tree Inventory'!C1958)</f>
      </c>
      <c r="B1958">
        <f>IF('Tree Inventory'!C1958="","","Fruit Trees")</f>
      </c>
      <c r="C1958">
        <f>IF('Tree Inventory'!C1958="","",'Tree Inventory'!B1958)</f>
      </c>
      <c r="D1958">
        <f>IF('Tree Inventory'!C1958="","",'Tree Inventory'!E1958)</f>
      </c>
      <c r="E1958">
        <f>IF('Tree Inventory'!C1958="","",'Tree Inventory'!F1958)</f>
      </c>
      <c r="F1958">
        <f>IF('Tree Inventory'!C1958="","",'Tree Inventory'!G1958)</f>
      </c>
      <c r="G1958">
        <f>IF('Tree Inventory'!C1958="","",IF('Tree Inventory'!H1958="","",TEXT('Tree Inventory'!H1958,"yyyy-mm-dd")))</f>
      </c>
      <c r="H1958">
        <f>IF('Tree Inventory'!C1958="","",IF('Tree Inventory'!J1958="Active","active","needs-review"))</f>
      </c>
      <c r="I1958">
        <f>IF('Tree Inventory'!C1958="","",'Tree Inventory'!L1958)</f>
      </c>
      <c r="J1958">
        <f>IF('Tree Inventory'!C1958="","",'Tree Inventory'!D1958)</f>
      </c>
      <c r="K1958">
        <f>IF('Tree Inventory'!C1958="","",'Tree Inventory'!I1958)</f>
      </c>
      <c r="L1958">
        <f>IF('Tree Inventory'!C1958="","",'Tree Inventory'!A1958)</f>
      </c>
    </row>
    <row r="1959" spans="1:12" x14ac:dyDescent="0.25">
      <c r="A1959">
        <f>IF('Tree Inventory'!C1959="","",'Tree Inventory'!C1959)</f>
      </c>
      <c r="B1959">
        <f>IF('Tree Inventory'!C1959="","","Fruit Trees")</f>
      </c>
      <c r="C1959">
        <f>IF('Tree Inventory'!C1959="","",'Tree Inventory'!B1959)</f>
      </c>
      <c r="D1959">
        <f>IF('Tree Inventory'!C1959="","",'Tree Inventory'!E1959)</f>
      </c>
      <c r="E1959">
        <f>IF('Tree Inventory'!C1959="","",'Tree Inventory'!F1959)</f>
      </c>
      <c r="F1959">
        <f>IF('Tree Inventory'!C1959="","",'Tree Inventory'!G1959)</f>
      </c>
      <c r="G1959">
        <f>IF('Tree Inventory'!C1959="","",IF('Tree Inventory'!H1959="","",TEXT('Tree Inventory'!H1959,"yyyy-mm-dd")))</f>
      </c>
      <c r="H1959">
        <f>IF('Tree Inventory'!C1959="","",IF('Tree Inventory'!J1959="Active","active","needs-review"))</f>
      </c>
      <c r="I1959">
        <f>IF('Tree Inventory'!C1959="","",'Tree Inventory'!L1959)</f>
      </c>
      <c r="J1959">
        <f>IF('Tree Inventory'!C1959="","",'Tree Inventory'!D1959)</f>
      </c>
      <c r="K1959">
        <f>IF('Tree Inventory'!C1959="","",'Tree Inventory'!I1959)</f>
      </c>
      <c r="L1959">
        <f>IF('Tree Inventory'!C1959="","",'Tree Inventory'!A1959)</f>
      </c>
    </row>
    <row r="1960" spans="1:12" x14ac:dyDescent="0.25">
      <c r="A1960">
        <f>IF('Tree Inventory'!C1960="","",'Tree Inventory'!C1960)</f>
      </c>
      <c r="B1960">
        <f>IF('Tree Inventory'!C1960="","","Fruit Trees")</f>
      </c>
      <c r="C1960">
        <f>IF('Tree Inventory'!C1960="","",'Tree Inventory'!B1960)</f>
      </c>
      <c r="D1960">
        <f>IF('Tree Inventory'!C1960="","",'Tree Inventory'!E1960)</f>
      </c>
      <c r="E1960">
        <f>IF('Tree Inventory'!C1960="","",'Tree Inventory'!F1960)</f>
      </c>
      <c r="F1960">
        <f>IF('Tree Inventory'!C1960="","",'Tree Inventory'!G1960)</f>
      </c>
      <c r="G1960">
        <f>IF('Tree Inventory'!C1960="","",IF('Tree Inventory'!H1960="","",TEXT('Tree Inventory'!H1960,"yyyy-mm-dd")))</f>
      </c>
      <c r="H1960">
        <f>IF('Tree Inventory'!C1960="","",IF('Tree Inventory'!J1960="Active","active","needs-review"))</f>
      </c>
      <c r="I1960">
        <f>IF('Tree Inventory'!C1960="","",'Tree Inventory'!L1960)</f>
      </c>
      <c r="J1960">
        <f>IF('Tree Inventory'!C1960="","",'Tree Inventory'!D1960)</f>
      </c>
      <c r="K1960">
        <f>IF('Tree Inventory'!C1960="","",'Tree Inventory'!I1960)</f>
      </c>
      <c r="L1960">
        <f>IF('Tree Inventory'!C1960="","",'Tree Inventory'!A1960)</f>
      </c>
    </row>
    <row r="1961" spans="1:12" x14ac:dyDescent="0.25">
      <c r="A1961">
        <f>IF('Tree Inventory'!C1961="","",'Tree Inventory'!C1961)</f>
      </c>
      <c r="B1961">
        <f>IF('Tree Inventory'!C1961="","","Fruit Trees")</f>
      </c>
      <c r="C1961">
        <f>IF('Tree Inventory'!C1961="","",'Tree Inventory'!B1961)</f>
      </c>
      <c r="D1961">
        <f>IF('Tree Inventory'!C1961="","",'Tree Inventory'!E1961)</f>
      </c>
      <c r="E1961">
        <f>IF('Tree Inventory'!C1961="","",'Tree Inventory'!F1961)</f>
      </c>
      <c r="F1961">
        <f>IF('Tree Inventory'!C1961="","",'Tree Inventory'!G1961)</f>
      </c>
      <c r="G1961">
        <f>IF('Tree Inventory'!C1961="","",IF('Tree Inventory'!H1961="","",TEXT('Tree Inventory'!H1961,"yyyy-mm-dd")))</f>
      </c>
      <c r="H1961">
        <f>IF('Tree Inventory'!C1961="","",IF('Tree Inventory'!J1961="Active","active","needs-review"))</f>
      </c>
      <c r="I1961">
        <f>IF('Tree Inventory'!C1961="","",'Tree Inventory'!L1961)</f>
      </c>
      <c r="J1961">
        <f>IF('Tree Inventory'!C1961="","",'Tree Inventory'!D1961)</f>
      </c>
      <c r="K1961">
        <f>IF('Tree Inventory'!C1961="","",'Tree Inventory'!I1961)</f>
      </c>
      <c r="L1961">
        <f>IF('Tree Inventory'!C1961="","",'Tree Inventory'!A1961)</f>
      </c>
    </row>
    <row r="1962" spans="1:12" x14ac:dyDescent="0.25">
      <c r="A1962">
        <f>IF('Tree Inventory'!C1962="","",'Tree Inventory'!C1962)</f>
      </c>
      <c r="B1962">
        <f>IF('Tree Inventory'!C1962="","","Fruit Trees")</f>
      </c>
      <c r="C1962">
        <f>IF('Tree Inventory'!C1962="","",'Tree Inventory'!B1962)</f>
      </c>
      <c r="D1962">
        <f>IF('Tree Inventory'!C1962="","",'Tree Inventory'!E1962)</f>
      </c>
      <c r="E1962">
        <f>IF('Tree Inventory'!C1962="","",'Tree Inventory'!F1962)</f>
      </c>
      <c r="F1962">
        <f>IF('Tree Inventory'!C1962="","",'Tree Inventory'!G1962)</f>
      </c>
      <c r="G1962">
        <f>IF('Tree Inventory'!C1962="","",IF('Tree Inventory'!H1962="","",TEXT('Tree Inventory'!H1962,"yyyy-mm-dd")))</f>
      </c>
      <c r="H1962">
        <f>IF('Tree Inventory'!C1962="","",IF('Tree Inventory'!J1962="Active","active","needs-review"))</f>
      </c>
      <c r="I1962">
        <f>IF('Tree Inventory'!C1962="","",'Tree Inventory'!L1962)</f>
      </c>
      <c r="J1962">
        <f>IF('Tree Inventory'!C1962="","",'Tree Inventory'!D1962)</f>
      </c>
      <c r="K1962">
        <f>IF('Tree Inventory'!C1962="","",'Tree Inventory'!I1962)</f>
      </c>
      <c r="L1962">
        <f>IF('Tree Inventory'!C1962="","",'Tree Inventory'!A1962)</f>
      </c>
    </row>
    <row r="1963" spans="1:12" x14ac:dyDescent="0.25">
      <c r="A1963">
        <f>IF('Tree Inventory'!C1963="","",'Tree Inventory'!C1963)</f>
      </c>
      <c r="B1963">
        <f>IF('Tree Inventory'!C1963="","","Fruit Trees")</f>
      </c>
      <c r="C1963">
        <f>IF('Tree Inventory'!C1963="","",'Tree Inventory'!B1963)</f>
      </c>
      <c r="D1963">
        <f>IF('Tree Inventory'!C1963="","",'Tree Inventory'!E1963)</f>
      </c>
      <c r="E1963">
        <f>IF('Tree Inventory'!C1963="","",'Tree Inventory'!F1963)</f>
      </c>
      <c r="F1963">
        <f>IF('Tree Inventory'!C1963="","",'Tree Inventory'!G1963)</f>
      </c>
      <c r="G1963">
        <f>IF('Tree Inventory'!C1963="","",IF('Tree Inventory'!H1963="","",TEXT('Tree Inventory'!H1963,"yyyy-mm-dd")))</f>
      </c>
      <c r="H1963">
        <f>IF('Tree Inventory'!C1963="","",IF('Tree Inventory'!J1963="Active","active","needs-review"))</f>
      </c>
      <c r="I1963">
        <f>IF('Tree Inventory'!C1963="","",'Tree Inventory'!L1963)</f>
      </c>
      <c r="J1963">
        <f>IF('Tree Inventory'!C1963="","",'Tree Inventory'!D1963)</f>
      </c>
      <c r="K1963">
        <f>IF('Tree Inventory'!C1963="","",'Tree Inventory'!I1963)</f>
      </c>
      <c r="L1963">
        <f>IF('Tree Inventory'!C1963="","",'Tree Inventory'!A1963)</f>
      </c>
    </row>
    <row r="1964" spans="1:12" x14ac:dyDescent="0.25">
      <c r="A1964">
        <f>IF('Tree Inventory'!C1964="","",'Tree Inventory'!C1964)</f>
      </c>
      <c r="B1964">
        <f>IF('Tree Inventory'!C1964="","","Fruit Trees")</f>
      </c>
      <c r="C1964">
        <f>IF('Tree Inventory'!C1964="","",'Tree Inventory'!B1964)</f>
      </c>
      <c r="D1964">
        <f>IF('Tree Inventory'!C1964="","",'Tree Inventory'!E1964)</f>
      </c>
      <c r="E1964">
        <f>IF('Tree Inventory'!C1964="","",'Tree Inventory'!F1964)</f>
      </c>
      <c r="F1964">
        <f>IF('Tree Inventory'!C1964="","",'Tree Inventory'!G1964)</f>
      </c>
      <c r="G1964">
        <f>IF('Tree Inventory'!C1964="","",IF('Tree Inventory'!H1964="","",TEXT('Tree Inventory'!H1964,"yyyy-mm-dd")))</f>
      </c>
      <c r="H1964">
        <f>IF('Tree Inventory'!C1964="","",IF('Tree Inventory'!J1964="Active","active","needs-review"))</f>
      </c>
      <c r="I1964">
        <f>IF('Tree Inventory'!C1964="","",'Tree Inventory'!L1964)</f>
      </c>
      <c r="J1964">
        <f>IF('Tree Inventory'!C1964="","",'Tree Inventory'!D1964)</f>
      </c>
      <c r="K1964">
        <f>IF('Tree Inventory'!C1964="","",'Tree Inventory'!I1964)</f>
      </c>
      <c r="L1964">
        <f>IF('Tree Inventory'!C1964="","",'Tree Inventory'!A1964)</f>
      </c>
    </row>
    <row r="1965" spans="1:12" x14ac:dyDescent="0.25">
      <c r="A1965">
        <f>IF('Tree Inventory'!C1965="","",'Tree Inventory'!C1965)</f>
      </c>
      <c r="B1965">
        <f>IF('Tree Inventory'!C1965="","","Fruit Trees")</f>
      </c>
      <c r="C1965">
        <f>IF('Tree Inventory'!C1965="","",'Tree Inventory'!B1965)</f>
      </c>
      <c r="D1965">
        <f>IF('Tree Inventory'!C1965="","",'Tree Inventory'!E1965)</f>
      </c>
      <c r="E1965">
        <f>IF('Tree Inventory'!C1965="","",'Tree Inventory'!F1965)</f>
      </c>
      <c r="F1965">
        <f>IF('Tree Inventory'!C1965="","",'Tree Inventory'!G1965)</f>
      </c>
      <c r="G1965">
        <f>IF('Tree Inventory'!C1965="","",IF('Tree Inventory'!H1965="","",TEXT('Tree Inventory'!H1965,"yyyy-mm-dd")))</f>
      </c>
      <c r="H1965">
        <f>IF('Tree Inventory'!C1965="","",IF('Tree Inventory'!J1965="Active","active","needs-review"))</f>
      </c>
      <c r="I1965">
        <f>IF('Tree Inventory'!C1965="","",'Tree Inventory'!L1965)</f>
      </c>
      <c r="J1965">
        <f>IF('Tree Inventory'!C1965="","",'Tree Inventory'!D1965)</f>
      </c>
      <c r="K1965">
        <f>IF('Tree Inventory'!C1965="","",'Tree Inventory'!I1965)</f>
      </c>
      <c r="L1965">
        <f>IF('Tree Inventory'!C1965="","",'Tree Inventory'!A1965)</f>
      </c>
    </row>
    <row r="1966" spans="1:12" x14ac:dyDescent="0.25">
      <c r="A1966">
        <f>IF('Tree Inventory'!C1966="","",'Tree Inventory'!C1966)</f>
      </c>
      <c r="B1966">
        <f>IF('Tree Inventory'!C1966="","","Fruit Trees")</f>
      </c>
      <c r="C1966">
        <f>IF('Tree Inventory'!C1966="","",'Tree Inventory'!B1966)</f>
      </c>
      <c r="D1966">
        <f>IF('Tree Inventory'!C1966="","",'Tree Inventory'!E1966)</f>
      </c>
      <c r="E1966">
        <f>IF('Tree Inventory'!C1966="","",'Tree Inventory'!F1966)</f>
      </c>
      <c r="F1966">
        <f>IF('Tree Inventory'!C1966="","",'Tree Inventory'!G1966)</f>
      </c>
      <c r="G1966">
        <f>IF('Tree Inventory'!C1966="","",IF('Tree Inventory'!H1966="","",TEXT('Tree Inventory'!H1966,"yyyy-mm-dd")))</f>
      </c>
      <c r="H1966">
        <f>IF('Tree Inventory'!C1966="","",IF('Tree Inventory'!J1966="Active","active","needs-review"))</f>
      </c>
      <c r="I1966">
        <f>IF('Tree Inventory'!C1966="","",'Tree Inventory'!L1966)</f>
      </c>
      <c r="J1966">
        <f>IF('Tree Inventory'!C1966="","",'Tree Inventory'!D1966)</f>
      </c>
      <c r="K1966">
        <f>IF('Tree Inventory'!C1966="","",'Tree Inventory'!I1966)</f>
      </c>
      <c r="L1966">
        <f>IF('Tree Inventory'!C1966="","",'Tree Inventory'!A1966)</f>
      </c>
    </row>
    <row r="1967" spans="1:12" x14ac:dyDescent="0.25">
      <c r="A1967">
        <f>IF('Tree Inventory'!C1967="","",'Tree Inventory'!C1967)</f>
      </c>
      <c r="B1967">
        <f>IF('Tree Inventory'!C1967="","","Fruit Trees")</f>
      </c>
      <c r="C1967">
        <f>IF('Tree Inventory'!C1967="","",'Tree Inventory'!B1967)</f>
      </c>
      <c r="D1967">
        <f>IF('Tree Inventory'!C1967="","",'Tree Inventory'!E1967)</f>
      </c>
      <c r="E1967">
        <f>IF('Tree Inventory'!C1967="","",'Tree Inventory'!F1967)</f>
      </c>
      <c r="F1967">
        <f>IF('Tree Inventory'!C1967="","",'Tree Inventory'!G1967)</f>
      </c>
      <c r="G1967">
        <f>IF('Tree Inventory'!C1967="","",IF('Tree Inventory'!H1967="","",TEXT('Tree Inventory'!H1967,"yyyy-mm-dd")))</f>
      </c>
      <c r="H1967">
        <f>IF('Tree Inventory'!C1967="","",IF('Tree Inventory'!J1967="Active","active","needs-review"))</f>
      </c>
      <c r="I1967">
        <f>IF('Tree Inventory'!C1967="","",'Tree Inventory'!L1967)</f>
      </c>
      <c r="J1967">
        <f>IF('Tree Inventory'!C1967="","",'Tree Inventory'!D1967)</f>
      </c>
      <c r="K1967">
        <f>IF('Tree Inventory'!C1967="","",'Tree Inventory'!I1967)</f>
      </c>
      <c r="L1967">
        <f>IF('Tree Inventory'!C1967="","",'Tree Inventory'!A1967)</f>
      </c>
    </row>
    <row r="1968" spans="1:12" x14ac:dyDescent="0.25">
      <c r="A1968">
        <f>IF('Tree Inventory'!C1968="","",'Tree Inventory'!C1968)</f>
      </c>
      <c r="B1968">
        <f>IF('Tree Inventory'!C1968="","","Fruit Trees")</f>
      </c>
      <c r="C1968">
        <f>IF('Tree Inventory'!C1968="","",'Tree Inventory'!B1968)</f>
      </c>
      <c r="D1968">
        <f>IF('Tree Inventory'!C1968="","",'Tree Inventory'!E1968)</f>
      </c>
      <c r="E1968">
        <f>IF('Tree Inventory'!C1968="","",'Tree Inventory'!F1968)</f>
      </c>
      <c r="F1968">
        <f>IF('Tree Inventory'!C1968="","",'Tree Inventory'!G1968)</f>
      </c>
      <c r="G1968">
        <f>IF('Tree Inventory'!C1968="","",IF('Tree Inventory'!H1968="","",TEXT('Tree Inventory'!H1968,"yyyy-mm-dd")))</f>
      </c>
      <c r="H1968">
        <f>IF('Tree Inventory'!C1968="","",IF('Tree Inventory'!J1968="Active","active","needs-review"))</f>
      </c>
      <c r="I1968">
        <f>IF('Tree Inventory'!C1968="","",'Tree Inventory'!L1968)</f>
      </c>
      <c r="J1968">
        <f>IF('Tree Inventory'!C1968="","",'Tree Inventory'!D1968)</f>
      </c>
      <c r="K1968">
        <f>IF('Tree Inventory'!C1968="","",'Tree Inventory'!I1968)</f>
      </c>
      <c r="L1968">
        <f>IF('Tree Inventory'!C1968="","",'Tree Inventory'!A1968)</f>
      </c>
    </row>
    <row r="1969" spans="1:12" x14ac:dyDescent="0.25">
      <c r="A1969">
        <f>IF('Tree Inventory'!C1969="","",'Tree Inventory'!C1969)</f>
      </c>
      <c r="B1969">
        <f>IF('Tree Inventory'!C1969="","","Fruit Trees")</f>
      </c>
      <c r="C1969">
        <f>IF('Tree Inventory'!C1969="","",'Tree Inventory'!B1969)</f>
      </c>
      <c r="D1969">
        <f>IF('Tree Inventory'!C1969="","",'Tree Inventory'!E1969)</f>
      </c>
      <c r="E1969">
        <f>IF('Tree Inventory'!C1969="","",'Tree Inventory'!F1969)</f>
      </c>
      <c r="F1969">
        <f>IF('Tree Inventory'!C1969="","",'Tree Inventory'!G1969)</f>
      </c>
      <c r="G1969">
        <f>IF('Tree Inventory'!C1969="","",IF('Tree Inventory'!H1969="","",TEXT('Tree Inventory'!H1969,"yyyy-mm-dd")))</f>
      </c>
      <c r="H1969">
        <f>IF('Tree Inventory'!C1969="","",IF('Tree Inventory'!J1969="Active","active","needs-review"))</f>
      </c>
      <c r="I1969">
        <f>IF('Tree Inventory'!C1969="","",'Tree Inventory'!L1969)</f>
      </c>
      <c r="J1969">
        <f>IF('Tree Inventory'!C1969="","",'Tree Inventory'!D1969)</f>
      </c>
      <c r="K1969">
        <f>IF('Tree Inventory'!C1969="","",'Tree Inventory'!I1969)</f>
      </c>
      <c r="L1969">
        <f>IF('Tree Inventory'!C1969="","",'Tree Inventory'!A1969)</f>
      </c>
    </row>
    <row r="1970" spans="1:12" x14ac:dyDescent="0.25">
      <c r="A1970">
        <f>IF('Tree Inventory'!C1970="","",'Tree Inventory'!C1970)</f>
      </c>
      <c r="B1970">
        <f>IF('Tree Inventory'!C1970="","","Fruit Trees")</f>
      </c>
      <c r="C1970">
        <f>IF('Tree Inventory'!C1970="","",'Tree Inventory'!B1970)</f>
      </c>
      <c r="D1970">
        <f>IF('Tree Inventory'!C1970="","",'Tree Inventory'!E1970)</f>
      </c>
      <c r="E1970">
        <f>IF('Tree Inventory'!C1970="","",'Tree Inventory'!F1970)</f>
      </c>
      <c r="F1970">
        <f>IF('Tree Inventory'!C1970="","",'Tree Inventory'!G1970)</f>
      </c>
      <c r="G1970">
        <f>IF('Tree Inventory'!C1970="","",IF('Tree Inventory'!H1970="","",TEXT('Tree Inventory'!H1970,"yyyy-mm-dd")))</f>
      </c>
      <c r="H1970">
        <f>IF('Tree Inventory'!C1970="","",IF('Tree Inventory'!J1970="Active","active","needs-review"))</f>
      </c>
      <c r="I1970">
        <f>IF('Tree Inventory'!C1970="","",'Tree Inventory'!L1970)</f>
      </c>
      <c r="J1970">
        <f>IF('Tree Inventory'!C1970="","",'Tree Inventory'!D1970)</f>
      </c>
      <c r="K1970">
        <f>IF('Tree Inventory'!C1970="","",'Tree Inventory'!I1970)</f>
      </c>
      <c r="L1970">
        <f>IF('Tree Inventory'!C1970="","",'Tree Inventory'!A1970)</f>
      </c>
    </row>
    <row r="1971" spans="1:12" x14ac:dyDescent="0.25">
      <c r="A1971">
        <f>IF('Tree Inventory'!C1971="","",'Tree Inventory'!C1971)</f>
      </c>
      <c r="B1971">
        <f>IF('Tree Inventory'!C1971="","","Fruit Trees")</f>
      </c>
      <c r="C1971">
        <f>IF('Tree Inventory'!C1971="","",'Tree Inventory'!B1971)</f>
      </c>
      <c r="D1971">
        <f>IF('Tree Inventory'!C1971="","",'Tree Inventory'!E1971)</f>
      </c>
      <c r="E1971">
        <f>IF('Tree Inventory'!C1971="","",'Tree Inventory'!F1971)</f>
      </c>
      <c r="F1971">
        <f>IF('Tree Inventory'!C1971="","",'Tree Inventory'!G1971)</f>
      </c>
      <c r="G1971">
        <f>IF('Tree Inventory'!C1971="","",IF('Tree Inventory'!H1971="","",TEXT('Tree Inventory'!H1971,"yyyy-mm-dd")))</f>
      </c>
      <c r="H1971">
        <f>IF('Tree Inventory'!C1971="","",IF('Tree Inventory'!J1971="Active","active","needs-review"))</f>
      </c>
      <c r="I1971">
        <f>IF('Tree Inventory'!C1971="","",'Tree Inventory'!L1971)</f>
      </c>
      <c r="J1971">
        <f>IF('Tree Inventory'!C1971="","",'Tree Inventory'!D1971)</f>
      </c>
      <c r="K1971">
        <f>IF('Tree Inventory'!C1971="","",'Tree Inventory'!I1971)</f>
      </c>
      <c r="L1971">
        <f>IF('Tree Inventory'!C1971="","",'Tree Inventory'!A1971)</f>
      </c>
    </row>
    <row r="1972" spans="1:12" x14ac:dyDescent="0.25">
      <c r="A1972">
        <f>IF('Tree Inventory'!C1972="","",'Tree Inventory'!C1972)</f>
      </c>
      <c r="B1972">
        <f>IF('Tree Inventory'!C1972="","","Fruit Trees")</f>
      </c>
      <c r="C1972">
        <f>IF('Tree Inventory'!C1972="","",'Tree Inventory'!B1972)</f>
      </c>
      <c r="D1972">
        <f>IF('Tree Inventory'!C1972="","",'Tree Inventory'!E1972)</f>
      </c>
      <c r="E1972">
        <f>IF('Tree Inventory'!C1972="","",'Tree Inventory'!F1972)</f>
      </c>
      <c r="F1972">
        <f>IF('Tree Inventory'!C1972="","",'Tree Inventory'!G1972)</f>
      </c>
      <c r="G1972">
        <f>IF('Tree Inventory'!C1972="","",IF('Tree Inventory'!H1972="","",TEXT('Tree Inventory'!H1972,"yyyy-mm-dd")))</f>
      </c>
      <c r="H1972">
        <f>IF('Tree Inventory'!C1972="","",IF('Tree Inventory'!J1972="Active","active","needs-review"))</f>
      </c>
      <c r="I1972">
        <f>IF('Tree Inventory'!C1972="","",'Tree Inventory'!L1972)</f>
      </c>
      <c r="J1972">
        <f>IF('Tree Inventory'!C1972="","",'Tree Inventory'!D1972)</f>
      </c>
      <c r="K1972">
        <f>IF('Tree Inventory'!C1972="","",'Tree Inventory'!I1972)</f>
      </c>
      <c r="L1972">
        <f>IF('Tree Inventory'!C1972="","",'Tree Inventory'!A1972)</f>
      </c>
    </row>
    <row r="1973" spans="1:12" x14ac:dyDescent="0.25">
      <c r="A1973">
        <f>IF('Tree Inventory'!C1973="","",'Tree Inventory'!C1973)</f>
      </c>
      <c r="B1973">
        <f>IF('Tree Inventory'!C1973="","","Fruit Trees")</f>
      </c>
      <c r="C1973">
        <f>IF('Tree Inventory'!C1973="","",'Tree Inventory'!B1973)</f>
      </c>
      <c r="D1973">
        <f>IF('Tree Inventory'!C1973="","",'Tree Inventory'!E1973)</f>
      </c>
      <c r="E1973">
        <f>IF('Tree Inventory'!C1973="","",'Tree Inventory'!F1973)</f>
      </c>
      <c r="F1973">
        <f>IF('Tree Inventory'!C1973="","",'Tree Inventory'!G1973)</f>
      </c>
      <c r="G1973">
        <f>IF('Tree Inventory'!C1973="","",IF('Tree Inventory'!H1973="","",TEXT('Tree Inventory'!H1973,"yyyy-mm-dd")))</f>
      </c>
      <c r="H1973">
        <f>IF('Tree Inventory'!C1973="","",IF('Tree Inventory'!J1973="Active","active","needs-review"))</f>
      </c>
      <c r="I1973">
        <f>IF('Tree Inventory'!C1973="","",'Tree Inventory'!L1973)</f>
      </c>
      <c r="J1973">
        <f>IF('Tree Inventory'!C1973="","",'Tree Inventory'!D1973)</f>
      </c>
      <c r="K1973">
        <f>IF('Tree Inventory'!C1973="","",'Tree Inventory'!I1973)</f>
      </c>
      <c r="L1973">
        <f>IF('Tree Inventory'!C1973="","",'Tree Inventory'!A1973)</f>
      </c>
    </row>
    <row r="1974" spans="1:12" x14ac:dyDescent="0.25">
      <c r="A1974">
        <f>IF('Tree Inventory'!C1974="","",'Tree Inventory'!C1974)</f>
      </c>
      <c r="B1974">
        <f>IF('Tree Inventory'!C1974="","","Fruit Trees")</f>
      </c>
      <c r="C1974">
        <f>IF('Tree Inventory'!C1974="","",'Tree Inventory'!B1974)</f>
      </c>
      <c r="D1974">
        <f>IF('Tree Inventory'!C1974="","",'Tree Inventory'!E1974)</f>
      </c>
      <c r="E1974">
        <f>IF('Tree Inventory'!C1974="","",'Tree Inventory'!F1974)</f>
      </c>
      <c r="F1974">
        <f>IF('Tree Inventory'!C1974="","",'Tree Inventory'!G1974)</f>
      </c>
      <c r="G1974">
        <f>IF('Tree Inventory'!C1974="","",IF('Tree Inventory'!H1974="","",TEXT('Tree Inventory'!H1974,"yyyy-mm-dd")))</f>
      </c>
      <c r="H1974">
        <f>IF('Tree Inventory'!C1974="","",IF('Tree Inventory'!J1974="Active","active","needs-review"))</f>
      </c>
      <c r="I1974">
        <f>IF('Tree Inventory'!C1974="","",'Tree Inventory'!L1974)</f>
      </c>
      <c r="J1974">
        <f>IF('Tree Inventory'!C1974="","",'Tree Inventory'!D1974)</f>
      </c>
      <c r="K1974">
        <f>IF('Tree Inventory'!C1974="","",'Tree Inventory'!I1974)</f>
      </c>
      <c r="L1974">
        <f>IF('Tree Inventory'!C1974="","",'Tree Inventory'!A1974)</f>
      </c>
    </row>
    <row r="1975" spans="1:12" x14ac:dyDescent="0.25">
      <c r="A1975">
        <f>IF('Tree Inventory'!C1975="","",'Tree Inventory'!C1975)</f>
      </c>
      <c r="B1975">
        <f>IF('Tree Inventory'!C1975="","","Fruit Trees")</f>
      </c>
      <c r="C1975">
        <f>IF('Tree Inventory'!C1975="","",'Tree Inventory'!B1975)</f>
      </c>
      <c r="D1975">
        <f>IF('Tree Inventory'!C1975="","",'Tree Inventory'!E1975)</f>
      </c>
      <c r="E1975">
        <f>IF('Tree Inventory'!C1975="","",'Tree Inventory'!F1975)</f>
      </c>
      <c r="F1975">
        <f>IF('Tree Inventory'!C1975="","",'Tree Inventory'!G1975)</f>
      </c>
      <c r="G1975">
        <f>IF('Tree Inventory'!C1975="","",IF('Tree Inventory'!H1975="","",TEXT('Tree Inventory'!H1975,"yyyy-mm-dd")))</f>
      </c>
      <c r="H1975">
        <f>IF('Tree Inventory'!C1975="","",IF('Tree Inventory'!J1975="Active","active","needs-review"))</f>
      </c>
      <c r="I1975">
        <f>IF('Tree Inventory'!C1975="","",'Tree Inventory'!L1975)</f>
      </c>
      <c r="J1975">
        <f>IF('Tree Inventory'!C1975="","",'Tree Inventory'!D1975)</f>
      </c>
      <c r="K1975">
        <f>IF('Tree Inventory'!C1975="","",'Tree Inventory'!I1975)</f>
      </c>
      <c r="L1975">
        <f>IF('Tree Inventory'!C1975="","",'Tree Inventory'!A1975)</f>
      </c>
    </row>
    <row r="1976" spans="1:12" x14ac:dyDescent="0.25">
      <c r="A1976">
        <f>IF('Tree Inventory'!C1976="","",'Tree Inventory'!C1976)</f>
      </c>
      <c r="B1976">
        <f>IF('Tree Inventory'!C1976="","","Fruit Trees")</f>
      </c>
      <c r="C1976">
        <f>IF('Tree Inventory'!C1976="","",'Tree Inventory'!B1976)</f>
      </c>
      <c r="D1976">
        <f>IF('Tree Inventory'!C1976="","",'Tree Inventory'!E1976)</f>
      </c>
      <c r="E1976">
        <f>IF('Tree Inventory'!C1976="","",'Tree Inventory'!F1976)</f>
      </c>
      <c r="F1976">
        <f>IF('Tree Inventory'!C1976="","",'Tree Inventory'!G1976)</f>
      </c>
      <c r="G1976">
        <f>IF('Tree Inventory'!C1976="","",IF('Tree Inventory'!H1976="","",TEXT('Tree Inventory'!H1976,"yyyy-mm-dd")))</f>
      </c>
      <c r="H1976">
        <f>IF('Tree Inventory'!C1976="","",IF('Tree Inventory'!J1976="Active","active","needs-review"))</f>
      </c>
      <c r="I1976">
        <f>IF('Tree Inventory'!C1976="","",'Tree Inventory'!L1976)</f>
      </c>
      <c r="J1976">
        <f>IF('Tree Inventory'!C1976="","",'Tree Inventory'!D1976)</f>
      </c>
      <c r="K1976">
        <f>IF('Tree Inventory'!C1976="","",'Tree Inventory'!I1976)</f>
      </c>
      <c r="L1976">
        <f>IF('Tree Inventory'!C1976="","",'Tree Inventory'!A1976)</f>
      </c>
    </row>
    <row r="1977" spans="1:12" x14ac:dyDescent="0.25">
      <c r="A1977">
        <f>IF('Tree Inventory'!C1977="","",'Tree Inventory'!C1977)</f>
      </c>
      <c r="B1977">
        <f>IF('Tree Inventory'!C1977="","","Fruit Trees")</f>
      </c>
      <c r="C1977">
        <f>IF('Tree Inventory'!C1977="","",'Tree Inventory'!B1977)</f>
      </c>
      <c r="D1977">
        <f>IF('Tree Inventory'!C1977="","",'Tree Inventory'!E1977)</f>
      </c>
      <c r="E1977">
        <f>IF('Tree Inventory'!C1977="","",'Tree Inventory'!F1977)</f>
      </c>
      <c r="F1977">
        <f>IF('Tree Inventory'!C1977="","",'Tree Inventory'!G1977)</f>
      </c>
      <c r="G1977">
        <f>IF('Tree Inventory'!C1977="","",IF('Tree Inventory'!H1977="","",TEXT('Tree Inventory'!H1977,"yyyy-mm-dd")))</f>
      </c>
      <c r="H1977">
        <f>IF('Tree Inventory'!C1977="","",IF('Tree Inventory'!J1977="Active","active","needs-review"))</f>
      </c>
      <c r="I1977">
        <f>IF('Tree Inventory'!C1977="","",'Tree Inventory'!L1977)</f>
      </c>
      <c r="J1977">
        <f>IF('Tree Inventory'!C1977="","",'Tree Inventory'!D1977)</f>
      </c>
      <c r="K1977">
        <f>IF('Tree Inventory'!C1977="","",'Tree Inventory'!I1977)</f>
      </c>
      <c r="L1977">
        <f>IF('Tree Inventory'!C1977="","",'Tree Inventory'!A1977)</f>
      </c>
    </row>
    <row r="1978" spans="1:12" x14ac:dyDescent="0.25">
      <c r="A1978">
        <f>IF('Tree Inventory'!C1978="","",'Tree Inventory'!C1978)</f>
      </c>
      <c r="B1978">
        <f>IF('Tree Inventory'!C1978="","","Fruit Trees")</f>
      </c>
      <c r="C1978">
        <f>IF('Tree Inventory'!C1978="","",'Tree Inventory'!B1978)</f>
      </c>
      <c r="D1978">
        <f>IF('Tree Inventory'!C1978="","",'Tree Inventory'!E1978)</f>
      </c>
      <c r="E1978">
        <f>IF('Tree Inventory'!C1978="","",'Tree Inventory'!F1978)</f>
      </c>
      <c r="F1978">
        <f>IF('Tree Inventory'!C1978="","",'Tree Inventory'!G1978)</f>
      </c>
      <c r="G1978">
        <f>IF('Tree Inventory'!C1978="","",IF('Tree Inventory'!H1978="","",TEXT('Tree Inventory'!H1978,"yyyy-mm-dd")))</f>
      </c>
      <c r="H1978">
        <f>IF('Tree Inventory'!C1978="","",IF('Tree Inventory'!J1978="Active","active","needs-review"))</f>
      </c>
      <c r="I1978">
        <f>IF('Tree Inventory'!C1978="","",'Tree Inventory'!L1978)</f>
      </c>
      <c r="J1978">
        <f>IF('Tree Inventory'!C1978="","",'Tree Inventory'!D1978)</f>
      </c>
      <c r="K1978">
        <f>IF('Tree Inventory'!C1978="","",'Tree Inventory'!I1978)</f>
      </c>
      <c r="L1978">
        <f>IF('Tree Inventory'!C1978="","",'Tree Inventory'!A1978)</f>
      </c>
    </row>
    <row r="1979" spans="1:12" x14ac:dyDescent="0.25">
      <c r="A1979">
        <f>IF('Tree Inventory'!C1979="","",'Tree Inventory'!C1979)</f>
      </c>
      <c r="B1979">
        <f>IF('Tree Inventory'!C1979="","","Fruit Trees")</f>
      </c>
      <c r="C1979">
        <f>IF('Tree Inventory'!C1979="","",'Tree Inventory'!B1979)</f>
      </c>
      <c r="D1979">
        <f>IF('Tree Inventory'!C1979="","",'Tree Inventory'!E1979)</f>
      </c>
      <c r="E1979">
        <f>IF('Tree Inventory'!C1979="","",'Tree Inventory'!F1979)</f>
      </c>
      <c r="F1979">
        <f>IF('Tree Inventory'!C1979="","",'Tree Inventory'!G1979)</f>
      </c>
      <c r="G1979">
        <f>IF('Tree Inventory'!C1979="","",IF('Tree Inventory'!H1979="","",TEXT('Tree Inventory'!H1979,"yyyy-mm-dd")))</f>
      </c>
      <c r="H1979">
        <f>IF('Tree Inventory'!C1979="","",IF('Tree Inventory'!J1979="Active","active","needs-review"))</f>
      </c>
      <c r="I1979">
        <f>IF('Tree Inventory'!C1979="","",'Tree Inventory'!L1979)</f>
      </c>
      <c r="J1979">
        <f>IF('Tree Inventory'!C1979="","",'Tree Inventory'!D1979)</f>
      </c>
      <c r="K1979">
        <f>IF('Tree Inventory'!C1979="","",'Tree Inventory'!I1979)</f>
      </c>
      <c r="L1979">
        <f>IF('Tree Inventory'!C1979="","",'Tree Inventory'!A1979)</f>
      </c>
    </row>
    <row r="1980" spans="1:12" x14ac:dyDescent="0.25">
      <c r="A1980">
        <f>IF('Tree Inventory'!C1980="","",'Tree Inventory'!C1980)</f>
      </c>
      <c r="B1980">
        <f>IF('Tree Inventory'!C1980="","","Fruit Trees")</f>
      </c>
      <c r="C1980">
        <f>IF('Tree Inventory'!C1980="","",'Tree Inventory'!B1980)</f>
      </c>
      <c r="D1980">
        <f>IF('Tree Inventory'!C1980="","",'Tree Inventory'!E1980)</f>
      </c>
      <c r="E1980">
        <f>IF('Tree Inventory'!C1980="","",'Tree Inventory'!F1980)</f>
      </c>
      <c r="F1980">
        <f>IF('Tree Inventory'!C1980="","",'Tree Inventory'!G1980)</f>
      </c>
      <c r="G1980">
        <f>IF('Tree Inventory'!C1980="","",IF('Tree Inventory'!H1980="","",TEXT('Tree Inventory'!H1980,"yyyy-mm-dd")))</f>
      </c>
      <c r="H1980">
        <f>IF('Tree Inventory'!C1980="","",IF('Tree Inventory'!J1980="Active","active","needs-review"))</f>
      </c>
      <c r="I1980">
        <f>IF('Tree Inventory'!C1980="","",'Tree Inventory'!L1980)</f>
      </c>
      <c r="J1980">
        <f>IF('Tree Inventory'!C1980="","",'Tree Inventory'!D1980)</f>
      </c>
      <c r="K1980">
        <f>IF('Tree Inventory'!C1980="","",'Tree Inventory'!I1980)</f>
      </c>
      <c r="L1980">
        <f>IF('Tree Inventory'!C1980="","",'Tree Inventory'!A1980)</f>
      </c>
    </row>
    <row r="1981" spans="1:12" x14ac:dyDescent="0.25">
      <c r="A1981">
        <f>IF('Tree Inventory'!C1981="","",'Tree Inventory'!C1981)</f>
      </c>
      <c r="B1981">
        <f>IF('Tree Inventory'!C1981="","","Fruit Trees")</f>
      </c>
      <c r="C1981">
        <f>IF('Tree Inventory'!C1981="","",'Tree Inventory'!B1981)</f>
      </c>
      <c r="D1981">
        <f>IF('Tree Inventory'!C1981="","",'Tree Inventory'!E1981)</f>
      </c>
      <c r="E1981">
        <f>IF('Tree Inventory'!C1981="","",'Tree Inventory'!F1981)</f>
      </c>
      <c r="F1981">
        <f>IF('Tree Inventory'!C1981="","",'Tree Inventory'!G1981)</f>
      </c>
      <c r="G1981">
        <f>IF('Tree Inventory'!C1981="","",IF('Tree Inventory'!H1981="","",TEXT('Tree Inventory'!H1981,"yyyy-mm-dd")))</f>
      </c>
      <c r="H1981">
        <f>IF('Tree Inventory'!C1981="","",IF('Tree Inventory'!J1981="Active","active","needs-review"))</f>
      </c>
      <c r="I1981">
        <f>IF('Tree Inventory'!C1981="","",'Tree Inventory'!L1981)</f>
      </c>
      <c r="J1981">
        <f>IF('Tree Inventory'!C1981="","",'Tree Inventory'!D1981)</f>
      </c>
      <c r="K1981">
        <f>IF('Tree Inventory'!C1981="","",'Tree Inventory'!I1981)</f>
      </c>
      <c r="L1981">
        <f>IF('Tree Inventory'!C1981="","",'Tree Inventory'!A1981)</f>
      </c>
    </row>
    <row r="1982" spans="1:12" x14ac:dyDescent="0.25">
      <c r="A1982">
        <f>IF('Tree Inventory'!C1982="","",'Tree Inventory'!C1982)</f>
      </c>
      <c r="B1982">
        <f>IF('Tree Inventory'!C1982="","","Fruit Trees")</f>
      </c>
      <c r="C1982">
        <f>IF('Tree Inventory'!C1982="","",'Tree Inventory'!B1982)</f>
      </c>
      <c r="D1982">
        <f>IF('Tree Inventory'!C1982="","",'Tree Inventory'!E1982)</f>
      </c>
      <c r="E1982">
        <f>IF('Tree Inventory'!C1982="","",'Tree Inventory'!F1982)</f>
      </c>
      <c r="F1982">
        <f>IF('Tree Inventory'!C1982="","",'Tree Inventory'!G1982)</f>
      </c>
      <c r="G1982">
        <f>IF('Tree Inventory'!C1982="","",IF('Tree Inventory'!H1982="","",TEXT('Tree Inventory'!H1982,"yyyy-mm-dd")))</f>
      </c>
      <c r="H1982">
        <f>IF('Tree Inventory'!C1982="","",IF('Tree Inventory'!J1982="Active","active","needs-review"))</f>
      </c>
      <c r="I1982">
        <f>IF('Tree Inventory'!C1982="","",'Tree Inventory'!L1982)</f>
      </c>
      <c r="J1982">
        <f>IF('Tree Inventory'!C1982="","",'Tree Inventory'!D1982)</f>
      </c>
      <c r="K1982">
        <f>IF('Tree Inventory'!C1982="","",'Tree Inventory'!I1982)</f>
      </c>
      <c r="L1982">
        <f>IF('Tree Inventory'!C1982="","",'Tree Inventory'!A1982)</f>
      </c>
    </row>
    <row r="1983" spans="1:12" x14ac:dyDescent="0.25">
      <c r="A1983">
        <f>IF('Tree Inventory'!C1983="","",'Tree Inventory'!C1983)</f>
      </c>
      <c r="B1983">
        <f>IF('Tree Inventory'!C1983="","","Fruit Trees")</f>
      </c>
      <c r="C1983">
        <f>IF('Tree Inventory'!C1983="","",'Tree Inventory'!B1983)</f>
      </c>
      <c r="D1983">
        <f>IF('Tree Inventory'!C1983="","",'Tree Inventory'!E1983)</f>
      </c>
      <c r="E1983">
        <f>IF('Tree Inventory'!C1983="","",'Tree Inventory'!F1983)</f>
      </c>
      <c r="F1983">
        <f>IF('Tree Inventory'!C1983="","",'Tree Inventory'!G1983)</f>
      </c>
      <c r="G1983">
        <f>IF('Tree Inventory'!C1983="","",IF('Tree Inventory'!H1983="","",TEXT('Tree Inventory'!H1983,"yyyy-mm-dd")))</f>
      </c>
      <c r="H1983">
        <f>IF('Tree Inventory'!C1983="","",IF('Tree Inventory'!J1983="Active","active","needs-review"))</f>
      </c>
      <c r="I1983">
        <f>IF('Tree Inventory'!C1983="","",'Tree Inventory'!L1983)</f>
      </c>
      <c r="J1983">
        <f>IF('Tree Inventory'!C1983="","",'Tree Inventory'!D1983)</f>
      </c>
      <c r="K1983">
        <f>IF('Tree Inventory'!C1983="","",'Tree Inventory'!I1983)</f>
      </c>
      <c r="L1983">
        <f>IF('Tree Inventory'!C1983="","",'Tree Inventory'!A1983)</f>
      </c>
    </row>
    <row r="1984" spans="1:12" x14ac:dyDescent="0.25">
      <c r="A1984">
        <f>IF('Tree Inventory'!C1984="","",'Tree Inventory'!C1984)</f>
      </c>
      <c r="B1984">
        <f>IF('Tree Inventory'!C1984="","","Fruit Trees")</f>
      </c>
      <c r="C1984">
        <f>IF('Tree Inventory'!C1984="","",'Tree Inventory'!B1984)</f>
      </c>
      <c r="D1984">
        <f>IF('Tree Inventory'!C1984="","",'Tree Inventory'!E1984)</f>
      </c>
      <c r="E1984">
        <f>IF('Tree Inventory'!C1984="","",'Tree Inventory'!F1984)</f>
      </c>
      <c r="F1984">
        <f>IF('Tree Inventory'!C1984="","",'Tree Inventory'!G1984)</f>
      </c>
      <c r="G1984">
        <f>IF('Tree Inventory'!C1984="","",IF('Tree Inventory'!H1984="","",TEXT('Tree Inventory'!H1984,"yyyy-mm-dd")))</f>
      </c>
      <c r="H1984">
        <f>IF('Tree Inventory'!C1984="","",IF('Tree Inventory'!J1984="Active","active","needs-review"))</f>
      </c>
      <c r="I1984">
        <f>IF('Tree Inventory'!C1984="","",'Tree Inventory'!L1984)</f>
      </c>
      <c r="J1984">
        <f>IF('Tree Inventory'!C1984="","",'Tree Inventory'!D1984)</f>
      </c>
      <c r="K1984">
        <f>IF('Tree Inventory'!C1984="","",'Tree Inventory'!I1984)</f>
      </c>
      <c r="L1984">
        <f>IF('Tree Inventory'!C1984="","",'Tree Inventory'!A1984)</f>
      </c>
    </row>
    <row r="1985" spans="1:12" x14ac:dyDescent="0.25">
      <c r="A1985">
        <f>IF('Tree Inventory'!C1985="","",'Tree Inventory'!C1985)</f>
      </c>
      <c r="B1985">
        <f>IF('Tree Inventory'!C1985="","","Fruit Trees")</f>
      </c>
      <c r="C1985">
        <f>IF('Tree Inventory'!C1985="","",'Tree Inventory'!B1985)</f>
      </c>
      <c r="D1985">
        <f>IF('Tree Inventory'!C1985="","",'Tree Inventory'!E1985)</f>
      </c>
      <c r="E1985">
        <f>IF('Tree Inventory'!C1985="","",'Tree Inventory'!F1985)</f>
      </c>
      <c r="F1985">
        <f>IF('Tree Inventory'!C1985="","",'Tree Inventory'!G1985)</f>
      </c>
      <c r="G1985">
        <f>IF('Tree Inventory'!C1985="","",IF('Tree Inventory'!H1985="","",TEXT('Tree Inventory'!H1985,"yyyy-mm-dd")))</f>
      </c>
      <c r="H1985">
        <f>IF('Tree Inventory'!C1985="","",IF('Tree Inventory'!J1985="Active","active","needs-review"))</f>
      </c>
      <c r="I1985">
        <f>IF('Tree Inventory'!C1985="","",'Tree Inventory'!L1985)</f>
      </c>
      <c r="J1985">
        <f>IF('Tree Inventory'!C1985="","",'Tree Inventory'!D1985)</f>
      </c>
      <c r="K1985">
        <f>IF('Tree Inventory'!C1985="","",'Tree Inventory'!I1985)</f>
      </c>
      <c r="L1985">
        <f>IF('Tree Inventory'!C1985="","",'Tree Inventory'!A1985)</f>
      </c>
    </row>
    <row r="1986" spans="1:12" x14ac:dyDescent="0.25">
      <c r="A1986">
        <f>IF('Tree Inventory'!C1986="","",'Tree Inventory'!C1986)</f>
      </c>
      <c r="B1986">
        <f>IF('Tree Inventory'!C1986="","","Fruit Trees")</f>
      </c>
      <c r="C1986">
        <f>IF('Tree Inventory'!C1986="","",'Tree Inventory'!B1986)</f>
      </c>
      <c r="D1986">
        <f>IF('Tree Inventory'!C1986="","",'Tree Inventory'!E1986)</f>
      </c>
      <c r="E1986">
        <f>IF('Tree Inventory'!C1986="","",'Tree Inventory'!F1986)</f>
      </c>
      <c r="F1986">
        <f>IF('Tree Inventory'!C1986="","",'Tree Inventory'!G1986)</f>
      </c>
      <c r="G1986">
        <f>IF('Tree Inventory'!C1986="","",IF('Tree Inventory'!H1986="","",TEXT('Tree Inventory'!H1986,"yyyy-mm-dd")))</f>
      </c>
      <c r="H1986">
        <f>IF('Tree Inventory'!C1986="","",IF('Tree Inventory'!J1986="Active","active","needs-review"))</f>
      </c>
      <c r="I1986">
        <f>IF('Tree Inventory'!C1986="","",'Tree Inventory'!L1986)</f>
      </c>
      <c r="J1986">
        <f>IF('Tree Inventory'!C1986="","",'Tree Inventory'!D1986)</f>
      </c>
      <c r="K1986">
        <f>IF('Tree Inventory'!C1986="","",'Tree Inventory'!I1986)</f>
      </c>
      <c r="L1986">
        <f>IF('Tree Inventory'!C1986="","",'Tree Inventory'!A1986)</f>
      </c>
    </row>
    <row r="1987" spans="1:12" x14ac:dyDescent="0.25">
      <c r="A1987">
        <f>IF('Tree Inventory'!C1987="","",'Tree Inventory'!C1987)</f>
      </c>
      <c r="B1987">
        <f>IF('Tree Inventory'!C1987="","","Fruit Trees")</f>
      </c>
      <c r="C1987">
        <f>IF('Tree Inventory'!C1987="","",'Tree Inventory'!B1987)</f>
      </c>
      <c r="D1987">
        <f>IF('Tree Inventory'!C1987="","",'Tree Inventory'!E1987)</f>
      </c>
      <c r="E1987">
        <f>IF('Tree Inventory'!C1987="","",'Tree Inventory'!F1987)</f>
      </c>
      <c r="F1987">
        <f>IF('Tree Inventory'!C1987="","",'Tree Inventory'!G1987)</f>
      </c>
      <c r="G1987">
        <f>IF('Tree Inventory'!C1987="","",IF('Tree Inventory'!H1987="","",TEXT('Tree Inventory'!H1987,"yyyy-mm-dd")))</f>
      </c>
      <c r="H1987">
        <f>IF('Tree Inventory'!C1987="","",IF('Tree Inventory'!J1987="Active","active","needs-review"))</f>
      </c>
      <c r="I1987">
        <f>IF('Tree Inventory'!C1987="","",'Tree Inventory'!L1987)</f>
      </c>
      <c r="J1987">
        <f>IF('Tree Inventory'!C1987="","",'Tree Inventory'!D1987)</f>
      </c>
      <c r="K1987">
        <f>IF('Tree Inventory'!C1987="","",'Tree Inventory'!I1987)</f>
      </c>
      <c r="L1987">
        <f>IF('Tree Inventory'!C1987="","",'Tree Inventory'!A1987)</f>
      </c>
    </row>
    <row r="1988" spans="1:12" x14ac:dyDescent="0.25">
      <c r="A1988">
        <f>IF('Tree Inventory'!C1988="","",'Tree Inventory'!C1988)</f>
      </c>
      <c r="B1988">
        <f>IF('Tree Inventory'!C1988="","","Fruit Trees")</f>
      </c>
      <c r="C1988">
        <f>IF('Tree Inventory'!C1988="","",'Tree Inventory'!B1988)</f>
      </c>
      <c r="D1988">
        <f>IF('Tree Inventory'!C1988="","",'Tree Inventory'!E1988)</f>
      </c>
      <c r="E1988">
        <f>IF('Tree Inventory'!C1988="","",'Tree Inventory'!F1988)</f>
      </c>
      <c r="F1988">
        <f>IF('Tree Inventory'!C1988="","",'Tree Inventory'!G1988)</f>
      </c>
      <c r="G1988">
        <f>IF('Tree Inventory'!C1988="","",IF('Tree Inventory'!H1988="","",TEXT('Tree Inventory'!H1988,"yyyy-mm-dd")))</f>
      </c>
      <c r="H1988">
        <f>IF('Tree Inventory'!C1988="","",IF('Tree Inventory'!J1988="Active","active","needs-review"))</f>
      </c>
      <c r="I1988">
        <f>IF('Tree Inventory'!C1988="","",'Tree Inventory'!L1988)</f>
      </c>
      <c r="J1988">
        <f>IF('Tree Inventory'!C1988="","",'Tree Inventory'!D1988)</f>
      </c>
      <c r="K1988">
        <f>IF('Tree Inventory'!C1988="","",'Tree Inventory'!I1988)</f>
      </c>
      <c r="L1988">
        <f>IF('Tree Inventory'!C1988="","",'Tree Inventory'!A1988)</f>
      </c>
    </row>
    <row r="1989" spans="1:12" x14ac:dyDescent="0.25">
      <c r="A1989">
        <f>IF('Tree Inventory'!C1989="","",'Tree Inventory'!C1989)</f>
      </c>
      <c r="B1989">
        <f>IF('Tree Inventory'!C1989="","","Fruit Trees")</f>
      </c>
      <c r="C1989">
        <f>IF('Tree Inventory'!C1989="","",'Tree Inventory'!B1989)</f>
      </c>
      <c r="D1989">
        <f>IF('Tree Inventory'!C1989="","",'Tree Inventory'!E1989)</f>
      </c>
      <c r="E1989">
        <f>IF('Tree Inventory'!C1989="","",'Tree Inventory'!F1989)</f>
      </c>
      <c r="F1989">
        <f>IF('Tree Inventory'!C1989="","",'Tree Inventory'!G1989)</f>
      </c>
      <c r="G1989">
        <f>IF('Tree Inventory'!C1989="","",IF('Tree Inventory'!H1989="","",TEXT('Tree Inventory'!H1989,"yyyy-mm-dd")))</f>
      </c>
      <c r="H1989">
        <f>IF('Tree Inventory'!C1989="","",IF('Tree Inventory'!J1989="Active","active","needs-review"))</f>
      </c>
      <c r="I1989">
        <f>IF('Tree Inventory'!C1989="","",'Tree Inventory'!L1989)</f>
      </c>
      <c r="J1989">
        <f>IF('Tree Inventory'!C1989="","",'Tree Inventory'!D1989)</f>
      </c>
      <c r="K1989">
        <f>IF('Tree Inventory'!C1989="","",'Tree Inventory'!I1989)</f>
      </c>
      <c r="L1989">
        <f>IF('Tree Inventory'!C1989="","",'Tree Inventory'!A1989)</f>
      </c>
    </row>
    <row r="1990" spans="1:12" x14ac:dyDescent="0.25">
      <c r="A1990">
        <f>IF('Tree Inventory'!C1990="","",'Tree Inventory'!C1990)</f>
      </c>
      <c r="B1990">
        <f>IF('Tree Inventory'!C1990="","","Fruit Trees")</f>
      </c>
      <c r="C1990">
        <f>IF('Tree Inventory'!C1990="","",'Tree Inventory'!B1990)</f>
      </c>
      <c r="D1990">
        <f>IF('Tree Inventory'!C1990="","",'Tree Inventory'!E1990)</f>
      </c>
      <c r="E1990">
        <f>IF('Tree Inventory'!C1990="","",'Tree Inventory'!F1990)</f>
      </c>
      <c r="F1990">
        <f>IF('Tree Inventory'!C1990="","",'Tree Inventory'!G1990)</f>
      </c>
      <c r="G1990">
        <f>IF('Tree Inventory'!C1990="","",IF('Tree Inventory'!H1990="","",TEXT('Tree Inventory'!H1990,"yyyy-mm-dd")))</f>
      </c>
      <c r="H1990">
        <f>IF('Tree Inventory'!C1990="","",IF('Tree Inventory'!J1990="Active","active","needs-review"))</f>
      </c>
      <c r="I1990">
        <f>IF('Tree Inventory'!C1990="","",'Tree Inventory'!L1990)</f>
      </c>
      <c r="J1990">
        <f>IF('Tree Inventory'!C1990="","",'Tree Inventory'!D1990)</f>
      </c>
      <c r="K1990">
        <f>IF('Tree Inventory'!C1990="","",'Tree Inventory'!I1990)</f>
      </c>
      <c r="L1990">
        <f>IF('Tree Inventory'!C1990="","",'Tree Inventory'!A1990)</f>
      </c>
    </row>
    <row r="1991" spans="1:12" x14ac:dyDescent="0.25">
      <c r="A1991">
        <f>IF('Tree Inventory'!C1991="","",'Tree Inventory'!C1991)</f>
      </c>
      <c r="B1991">
        <f>IF('Tree Inventory'!C1991="","","Fruit Trees")</f>
      </c>
      <c r="C1991">
        <f>IF('Tree Inventory'!C1991="","",'Tree Inventory'!B1991)</f>
      </c>
      <c r="D1991">
        <f>IF('Tree Inventory'!C1991="","",'Tree Inventory'!E1991)</f>
      </c>
      <c r="E1991">
        <f>IF('Tree Inventory'!C1991="","",'Tree Inventory'!F1991)</f>
      </c>
      <c r="F1991">
        <f>IF('Tree Inventory'!C1991="","",'Tree Inventory'!G1991)</f>
      </c>
      <c r="G1991">
        <f>IF('Tree Inventory'!C1991="","",IF('Tree Inventory'!H1991="","",TEXT('Tree Inventory'!H1991,"yyyy-mm-dd")))</f>
      </c>
      <c r="H1991">
        <f>IF('Tree Inventory'!C1991="","",IF('Tree Inventory'!J1991="Active","active","needs-review"))</f>
      </c>
      <c r="I1991">
        <f>IF('Tree Inventory'!C1991="","",'Tree Inventory'!L1991)</f>
      </c>
      <c r="J1991">
        <f>IF('Tree Inventory'!C1991="","",'Tree Inventory'!D1991)</f>
      </c>
      <c r="K1991">
        <f>IF('Tree Inventory'!C1991="","",'Tree Inventory'!I1991)</f>
      </c>
      <c r="L1991">
        <f>IF('Tree Inventory'!C1991="","",'Tree Inventory'!A1991)</f>
      </c>
    </row>
    <row r="1992" spans="1:12" x14ac:dyDescent="0.25">
      <c r="A1992">
        <f>IF('Tree Inventory'!C1992="","",'Tree Inventory'!C1992)</f>
      </c>
      <c r="B1992">
        <f>IF('Tree Inventory'!C1992="","","Fruit Trees")</f>
      </c>
      <c r="C1992">
        <f>IF('Tree Inventory'!C1992="","",'Tree Inventory'!B1992)</f>
      </c>
      <c r="D1992">
        <f>IF('Tree Inventory'!C1992="","",'Tree Inventory'!E1992)</f>
      </c>
      <c r="E1992">
        <f>IF('Tree Inventory'!C1992="","",'Tree Inventory'!F1992)</f>
      </c>
      <c r="F1992">
        <f>IF('Tree Inventory'!C1992="","",'Tree Inventory'!G1992)</f>
      </c>
      <c r="G1992">
        <f>IF('Tree Inventory'!C1992="","",IF('Tree Inventory'!H1992="","",TEXT('Tree Inventory'!H1992,"yyyy-mm-dd")))</f>
      </c>
      <c r="H1992">
        <f>IF('Tree Inventory'!C1992="","",IF('Tree Inventory'!J1992="Active","active","needs-review"))</f>
      </c>
      <c r="I1992">
        <f>IF('Tree Inventory'!C1992="","",'Tree Inventory'!L1992)</f>
      </c>
      <c r="J1992">
        <f>IF('Tree Inventory'!C1992="","",'Tree Inventory'!D1992)</f>
      </c>
      <c r="K1992">
        <f>IF('Tree Inventory'!C1992="","",'Tree Inventory'!I1992)</f>
      </c>
      <c r="L1992">
        <f>IF('Tree Inventory'!C1992="","",'Tree Inventory'!A1992)</f>
      </c>
    </row>
    <row r="1993" spans="1:12" x14ac:dyDescent="0.25">
      <c r="A1993">
        <f>IF('Tree Inventory'!C1993="","",'Tree Inventory'!C1993)</f>
      </c>
      <c r="B1993">
        <f>IF('Tree Inventory'!C1993="","","Fruit Trees")</f>
      </c>
      <c r="C1993">
        <f>IF('Tree Inventory'!C1993="","",'Tree Inventory'!B1993)</f>
      </c>
      <c r="D1993">
        <f>IF('Tree Inventory'!C1993="","",'Tree Inventory'!E1993)</f>
      </c>
      <c r="E1993">
        <f>IF('Tree Inventory'!C1993="","",'Tree Inventory'!F1993)</f>
      </c>
      <c r="F1993">
        <f>IF('Tree Inventory'!C1993="","",'Tree Inventory'!G1993)</f>
      </c>
      <c r="G1993">
        <f>IF('Tree Inventory'!C1993="","",IF('Tree Inventory'!H1993="","",TEXT('Tree Inventory'!H1993,"yyyy-mm-dd")))</f>
      </c>
      <c r="H1993">
        <f>IF('Tree Inventory'!C1993="","",IF('Tree Inventory'!J1993="Active","active","needs-review"))</f>
      </c>
      <c r="I1993">
        <f>IF('Tree Inventory'!C1993="","",'Tree Inventory'!L1993)</f>
      </c>
      <c r="J1993">
        <f>IF('Tree Inventory'!C1993="","",'Tree Inventory'!D1993)</f>
      </c>
      <c r="K1993">
        <f>IF('Tree Inventory'!C1993="","",'Tree Inventory'!I1993)</f>
      </c>
      <c r="L1993">
        <f>IF('Tree Inventory'!C1993="","",'Tree Inventory'!A1993)</f>
      </c>
    </row>
    <row r="1994" spans="1:12" x14ac:dyDescent="0.25">
      <c r="A1994">
        <f>IF('Tree Inventory'!C1994="","",'Tree Inventory'!C1994)</f>
      </c>
      <c r="B1994">
        <f>IF('Tree Inventory'!C1994="","","Fruit Trees")</f>
      </c>
      <c r="C1994">
        <f>IF('Tree Inventory'!C1994="","",'Tree Inventory'!B1994)</f>
      </c>
      <c r="D1994">
        <f>IF('Tree Inventory'!C1994="","",'Tree Inventory'!E1994)</f>
      </c>
      <c r="E1994">
        <f>IF('Tree Inventory'!C1994="","",'Tree Inventory'!F1994)</f>
      </c>
      <c r="F1994">
        <f>IF('Tree Inventory'!C1994="","",'Tree Inventory'!G1994)</f>
      </c>
      <c r="G1994">
        <f>IF('Tree Inventory'!C1994="","",IF('Tree Inventory'!H1994="","",TEXT('Tree Inventory'!H1994,"yyyy-mm-dd")))</f>
      </c>
      <c r="H1994">
        <f>IF('Tree Inventory'!C1994="","",IF('Tree Inventory'!J1994="Active","active","needs-review"))</f>
      </c>
      <c r="I1994">
        <f>IF('Tree Inventory'!C1994="","",'Tree Inventory'!L1994)</f>
      </c>
      <c r="J1994">
        <f>IF('Tree Inventory'!C1994="","",'Tree Inventory'!D1994)</f>
      </c>
      <c r="K1994">
        <f>IF('Tree Inventory'!C1994="","",'Tree Inventory'!I1994)</f>
      </c>
      <c r="L1994">
        <f>IF('Tree Inventory'!C1994="","",'Tree Inventory'!A1994)</f>
      </c>
    </row>
    <row r="1995" spans="1:12" x14ac:dyDescent="0.25">
      <c r="A1995">
        <f>IF('Tree Inventory'!C1995="","",'Tree Inventory'!C1995)</f>
      </c>
      <c r="B1995">
        <f>IF('Tree Inventory'!C1995="","","Fruit Trees")</f>
      </c>
      <c r="C1995">
        <f>IF('Tree Inventory'!C1995="","",'Tree Inventory'!B1995)</f>
      </c>
      <c r="D1995">
        <f>IF('Tree Inventory'!C1995="","",'Tree Inventory'!E1995)</f>
      </c>
      <c r="E1995">
        <f>IF('Tree Inventory'!C1995="","",'Tree Inventory'!F1995)</f>
      </c>
      <c r="F1995">
        <f>IF('Tree Inventory'!C1995="","",'Tree Inventory'!G1995)</f>
      </c>
      <c r="G1995">
        <f>IF('Tree Inventory'!C1995="","",IF('Tree Inventory'!H1995="","",TEXT('Tree Inventory'!H1995,"yyyy-mm-dd")))</f>
      </c>
      <c r="H1995">
        <f>IF('Tree Inventory'!C1995="","",IF('Tree Inventory'!J1995="Active","active","needs-review"))</f>
      </c>
      <c r="I1995">
        <f>IF('Tree Inventory'!C1995="","",'Tree Inventory'!L1995)</f>
      </c>
      <c r="J1995">
        <f>IF('Tree Inventory'!C1995="","",'Tree Inventory'!D1995)</f>
      </c>
      <c r="K1995">
        <f>IF('Tree Inventory'!C1995="","",'Tree Inventory'!I1995)</f>
      </c>
      <c r="L1995">
        <f>IF('Tree Inventory'!C1995="","",'Tree Inventory'!A1995)</f>
      </c>
    </row>
    <row r="1996" spans="1:12" x14ac:dyDescent="0.25">
      <c r="A1996">
        <f>IF('Tree Inventory'!C1996="","",'Tree Inventory'!C1996)</f>
      </c>
      <c r="B1996">
        <f>IF('Tree Inventory'!C1996="","","Fruit Trees")</f>
      </c>
      <c r="C1996">
        <f>IF('Tree Inventory'!C1996="","",'Tree Inventory'!B1996)</f>
      </c>
      <c r="D1996">
        <f>IF('Tree Inventory'!C1996="","",'Tree Inventory'!E1996)</f>
      </c>
      <c r="E1996">
        <f>IF('Tree Inventory'!C1996="","",'Tree Inventory'!F1996)</f>
      </c>
      <c r="F1996">
        <f>IF('Tree Inventory'!C1996="","",'Tree Inventory'!G1996)</f>
      </c>
      <c r="G1996">
        <f>IF('Tree Inventory'!C1996="","",IF('Tree Inventory'!H1996="","",TEXT('Tree Inventory'!H1996,"yyyy-mm-dd")))</f>
      </c>
      <c r="H1996">
        <f>IF('Tree Inventory'!C1996="","",IF('Tree Inventory'!J1996="Active","active","needs-review"))</f>
      </c>
      <c r="I1996">
        <f>IF('Tree Inventory'!C1996="","",'Tree Inventory'!L1996)</f>
      </c>
      <c r="J1996">
        <f>IF('Tree Inventory'!C1996="","",'Tree Inventory'!D1996)</f>
      </c>
      <c r="K1996">
        <f>IF('Tree Inventory'!C1996="","",'Tree Inventory'!I1996)</f>
      </c>
      <c r="L1996">
        <f>IF('Tree Inventory'!C1996="","",'Tree Inventory'!A1996)</f>
      </c>
    </row>
    <row r="1997" spans="1:12" x14ac:dyDescent="0.25">
      <c r="A1997">
        <f>IF('Tree Inventory'!C1997="","",'Tree Inventory'!C1997)</f>
      </c>
      <c r="B1997">
        <f>IF('Tree Inventory'!C1997="","","Fruit Trees")</f>
      </c>
      <c r="C1997">
        <f>IF('Tree Inventory'!C1997="","",'Tree Inventory'!B1997)</f>
      </c>
      <c r="D1997">
        <f>IF('Tree Inventory'!C1997="","",'Tree Inventory'!E1997)</f>
      </c>
      <c r="E1997">
        <f>IF('Tree Inventory'!C1997="","",'Tree Inventory'!F1997)</f>
      </c>
      <c r="F1997">
        <f>IF('Tree Inventory'!C1997="","",'Tree Inventory'!G1997)</f>
      </c>
      <c r="G1997">
        <f>IF('Tree Inventory'!C1997="","",IF('Tree Inventory'!H1997="","",TEXT('Tree Inventory'!H1997,"yyyy-mm-dd")))</f>
      </c>
      <c r="H1997">
        <f>IF('Tree Inventory'!C1997="","",IF('Tree Inventory'!J1997="Active","active","needs-review"))</f>
      </c>
      <c r="I1997">
        <f>IF('Tree Inventory'!C1997="","",'Tree Inventory'!L1997)</f>
      </c>
      <c r="J1997">
        <f>IF('Tree Inventory'!C1997="","",'Tree Inventory'!D1997)</f>
      </c>
      <c r="K1997">
        <f>IF('Tree Inventory'!C1997="","",'Tree Inventory'!I1997)</f>
      </c>
      <c r="L1997">
        <f>IF('Tree Inventory'!C1997="","",'Tree Inventory'!A1997)</f>
      </c>
    </row>
    <row r="1998" spans="1:12" x14ac:dyDescent="0.25">
      <c r="A1998">
        <f>IF('Tree Inventory'!C1998="","",'Tree Inventory'!C1998)</f>
      </c>
      <c r="B1998">
        <f>IF('Tree Inventory'!C1998="","","Fruit Trees")</f>
      </c>
      <c r="C1998">
        <f>IF('Tree Inventory'!C1998="","",'Tree Inventory'!B1998)</f>
      </c>
      <c r="D1998">
        <f>IF('Tree Inventory'!C1998="","",'Tree Inventory'!E1998)</f>
      </c>
      <c r="E1998">
        <f>IF('Tree Inventory'!C1998="","",'Tree Inventory'!F1998)</f>
      </c>
      <c r="F1998">
        <f>IF('Tree Inventory'!C1998="","",'Tree Inventory'!G1998)</f>
      </c>
      <c r="G1998">
        <f>IF('Tree Inventory'!C1998="","",IF('Tree Inventory'!H1998="","",TEXT('Tree Inventory'!H1998,"yyyy-mm-dd")))</f>
      </c>
      <c r="H1998">
        <f>IF('Tree Inventory'!C1998="","",IF('Tree Inventory'!J1998="Active","active","needs-review"))</f>
      </c>
      <c r="I1998">
        <f>IF('Tree Inventory'!C1998="","",'Tree Inventory'!L1998)</f>
      </c>
      <c r="J1998">
        <f>IF('Tree Inventory'!C1998="","",'Tree Inventory'!D1998)</f>
      </c>
      <c r="K1998">
        <f>IF('Tree Inventory'!C1998="","",'Tree Inventory'!I1998)</f>
      </c>
      <c r="L1998">
        <f>IF('Tree Inventory'!C1998="","",'Tree Inventory'!A1998)</f>
      </c>
    </row>
    <row r="1999" spans="1:12" x14ac:dyDescent="0.25">
      <c r="A1999">
        <f>IF('Tree Inventory'!C1999="","",'Tree Inventory'!C1999)</f>
      </c>
      <c r="B1999">
        <f>IF('Tree Inventory'!C1999="","","Fruit Trees")</f>
      </c>
      <c r="C1999">
        <f>IF('Tree Inventory'!C1999="","",'Tree Inventory'!B1999)</f>
      </c>
      <c r="D1999">
        <f>IF('Tree Inventory'!C1999="","",'Tree Inventory'!E1999)</f>
      </c>
      <c r="E1999">
        <f>IF('Tree Inventory'!C1999="","",'Tree Inventory'!F1999)</f>
      </c>
      <c r="F1999">
        <f>IF('Tree Inventory'!C1999="","",'Tree Inventory'!G1999)</f>
      </c>
      <c r="G1999">
        <f>IF('Tree Inventory'!C1999="","",IF('Tree Inventory'!H1999="","",TEXT('Tree Inventory'!H1999,"yyyy-mm-dd")))</f>
      </c>
      <c r="H1999">
        <f>IF('Tree Inventory'!C1999="","",IF('Tree Inventory'!J1999="Active","active","needs-review"))</f>
      </c>
      <c r="I1999">
        <f>IF('Tree Inventory'!C1999="","",'Tree Inventory'!L1999)</f>
      </c>
      <c r="J1999">
        <f>IF('Tree Inventory'!C1999="","",'Tree Inventory'!D1999)</f>
      </c>
      <c r="K1999">
        <f>IF('Tree Inventory'!C1999="","",'Tree Inventory'!I1999)</f>
      </c>
      <c r="L1999">
        <f>IF('Tree Inventory'!C1999="","",'Tree Inventory'!A1999)</f>
      </c>
    </row>
    <row r="2000" spans="1:12" x14ac:dyDescent="0.25">
      <c r="A2000">
        <f>IF('Tree Inventory'!C2000="","",'Tree Inventory'!C2000)</f>
      </c>
      <c r="B2000">
        <f>IF('Tree Inventory'!C2000="","","Fruit Trees")</f>
      </c>
      <c r="C2000">
        <f>IF('Tree Inventory'!C2000="","",'Tree Inventory'!B2000)</f>
      </c>
      <c r="D2000">
        <f>IF('Tree Inventory'!C2000="","",'Tree Inventory'!E2000)</f>
      </c>
      <c r="E2000">
        <f>IF('Tree Inventory'!C2000="","",'Tree Inventory'!F2000)</f>
      </c>
      <c r="F2000">
        <f>IF('Tree Inventory'!C2000="","",'Tree Inventory'!G2000)</f>
      </c>
      <c r="G2000">
        <f>IF('Tree Inventory'!C2000="","",IF('Tree Inventory'!H2000="","",TEXT('Tree Inventory'!H2000,"yyyy-mm-dd")))</f>
      </c>
      <c r="H2000">
        <f>IF('Tree Inventory'!C2000="","",IF('Tree Inventory'!J2000="Active","active","needs-review"))</f>
      </c>
      <c r="I2000">
        <f>IF('Tree Inventory'!C2000="","",'Tree Inventory'!L2000)</f>
      </c>
      <c r="J2000">
        <f>IF('Tree Inventory'!C2000="","",'Tree Inventory'!D2000)</f>
      </c>
      <c r="K2000">
        <f>IF('Tree Inventory'!C2000="","",'Tree Inventory'!I2000)</f>
      </c>
      <c r="L2000">
        <f>IF('Tree Inventory'!C2000="","",'Tree Inventory'!A2000)</f>
      </c>
    </row>
  </sheetData>
  <autoFilter ref="A1:L1"/>
  <pageMargins left="0.4" right="0.4" top="0.6" bottom="0.6" header="0.3" footer="0.3"/>
  <pageSetup orientation="landscape" fitToWidth="1" fitToHeight="0"/>
  <headerFooter>
    <oddFooter>&amp;L Orchard Record-Keeping Workbook by Kropigo &amp;R kropigo.com</oddFooter>
    <evenFooter>&amp;L Orchard Record-Keeping Workbook by Kropigo &amp;R kropigo.com</even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7BA05B"/>
    <pageSetUpPr fitToPage="1"/>
  </sheetPr>
  <dimension ref="A1:I24"/>
  <sheetViews>
    <sheetView workbookViewId="0" showGridLines="0"/>
  </sheetViews>
  <sheetFormatPr defaultRowHeight="15" outlineLevelRow="0" outlineLevelCol="0" x14ac:dyDescent="55"/>
  <cols>
    <col min="1" max="1" width="16" customWidth="1"/>
    <col min="2" max="9" width="15" customWidth="1"/>
  </cols>
  <sheetData>
    <row r="1" ht="26" customHeight="1" spans="1:1" x14ac:dyDescent="0.25">
      <c r="A1" s="9" t="s">
        <v>47</v>
      </c>
    </row>
    <row r="2" ht="18" customHeight="1" spans="1:1" x14ac:dyDescent="0.25">
      <c r="A2" s="10" t="s">
        <v>48</v>
      </c>
    </row>
    <row r="4" spans="1:1" x14ac:dyDescent="0.25">
      <c r="A4" s="11" t="s">
        <v>49</v>
      </c>
    </row>
    <row r="5" ht="22" customHeight="1" spans="1:6" x14ac:dyDescent="0.25">
      <c r="A5" s="12" t="s">
        <v>50</v>
      </c>
      <c r="B5" s="12" t="s">
        <v>51</v>
      </c>
      <c r="C5" s="12" t="s">
        <v>52</v>
      </c>
      <c r="D5" s="12" t="s">
        <v>53</v>
      </c>
      <c r="E5" s="12" t="s">
        <v>54</v>
      </c>
      <c r="F5" s="12" t="s">
        <v>55</v>
      </c>
    </row>
    <row r="6" spans="1:9" x14ac:dyDescent="0.25">
      <c r="A6" s="13" t="s">
        <v>56</v>
      </c>
      <c r="B6" s="13" t="s">
        <v>57</v>
      </c>
      <c r="C6" s="13" t="s">
        <v>58</v>
      </c>
      <c r="D6" s="13">
        <v>4.5</v>
      </c>
      <c r="E6" s="13" t="s">
        <v>59</v>
      </c>
      <c r="F6" s="13">
        <v>1200</v>
      </c>
      <c r="G6" s="13"/>
      <c r="H6" s="13"/>
      <c r="I6" s="13"/>
    </row>
    <row r="7" spans="1:9" x14ac:dyDescent="0.25">
      <c r="A7" s="13" t="s">
        <v>56</v>
      </c>
      <c r="B7" s="13" t="s">
        <v>60</v>
      </c>
      <c r="C7" s="13" t="s">
        <v>61</v>
      </c>
      <c r="D7" s="13">
        <v>3</v>
      </c>
      <c r="E7" s="13" t="s">
        <v>62</v>
      </c>
      <c r="F7" s="13">
        <v>800</v>
      </c>
      <c r="G7" s="13"/>
      <c r="H7" s="13"/>
      <c r="I7" s="13"/>
    </row>
    <row r="9" spans="1:1" x14ac:dyDescent="0.25">
      <c r="A9" s="11" t="s">
        <v>63</v>
      </c>
    </row>
    <row r="10" ht="22" customHeight="1" spans="1:9" x14ac:dyDescent="0.25">
      <c r="A10" s="12" t="s">
        <v>64</v>
      </c>
      <c r="B10" s="12" t="s">
        <v>65</v>
      </c>
      <c r="C10" s="12" t="s">
        <v>66</v>
      </c>
      <c r="D10" s="12" t="s">
        <v>67</v>
      </c>
      <c r="E10" s="12" t="s">
        <v>50</v>
      </c>
      <c r="F10" s="12" t="s">
        <v>51</v>
      </c>
      <c r="G10" s="12" t="s">
        <v>68</v>
      </c>
      <c r="H10" s="12" t="s">
        <v>69</v>
      </c>
      <c r="I10" s="12" t="s">
        <v>70</v>
      </c>
    </row>
    <row r="11" spans="1:9" x14ac:dyDescent="0.25">
      <c r="A11" s="13" t="s">
        <v>71</v>
      </c>
      <c r="B11" s="13" t="s">
        <v>72</v>
      </c>
      <c r="C11" s="13" t="s">
        <v>73</v>
      </c>
      <c r="D11" s="13" t="s">
        <v>74</v>
      </c>
      <c r="E11" s="13" t="s">
        <v>56</v>
      </c>
      <c r="F11" s="13" t="s">
        <v>57</v>
      </c>
      <c r="G11" s="13" t="s">
        <v>75</v>
      </c>
      <c r="H11" s="13" t="s">
        <v>76</v>
      </c>
      <c r="I11" s="13" t="s">
        <v>77</v>
      </c>
    </row>
    <row r="12" spans="1:9" x14ac:dyDescent="0.25">
      <c r="A12" s="13" t="s">
        <v>78</v>
      </c>
      <c r="B12" s="13" t="s">
        <v>72</v>
      </c>
      <c r="C12" s="13" t="s">
        <v>79</v>
      </c>
      <c r="D12" s="13" t="s">
        <v>74</v>
      </c>
      <c r="E12" s="13" t="s">
        <v>56</v>
      </c>
      <c r="F12" s="13" t="s">
        <v>60</v>
      </c>
      <c r="G12" s="13" t="s">
        <v>80</v>
      </c>
      <c r="H12" s="13" t="s">
        <v>81</v>
      </c>
      <c r="I12" s="13" t="s">
        <v>77</v>
      </c>
    </row>
    <row r="14" spans="1:1" x14ac:dyDescent="0.25">
      <c r="A14" s="11" t="s">
        <v>82</v>
      </c>
    </row>
    <row r="15" ht="22" customHeight="1" spans="1:8" x14ac:dyDescent="0.25">
      <c r="A15" s="12" t="s">
        <v>83</v>
      </c>
      <c r="B15" s="12" t="s">
        <v>50</v>
      </c>
      <c r="C15" s="12" t="s">
        <v>65</v>
      </c>
      <c r="D15" s="12" t="s">
        <v>66</v>
      </c>
      <c r="E15" s="12" t="s">
        <v>84</v>
      </c>
      <c r="F15" s="12" t="s">
        <v>85</v>
      </c>
      <c r="G15" s="12" t="s">
        <v>86</v>
      </c>
      <c r="H15" s="12" t="s">
        <v>87</v>
      </c>
    </row>
    <row r="16" spans="1:9" x14ac:dyDescent="0.25">
      <c r="A16" s="13" t="s">
        <v>88</v>
      </c>
      <c r="B16" s="13" t="s">
        <v>56</v>
      </c>
      <c r="C16" s="13" t="s">
        <v>72</v>
      </c>
      <c r="D16" s="13" t="s">
        <v>73</v>
      </c>
      <c r="E16" s="13">
        <v>500</v>
      </c>
      <c r="F16" s="13" t="s">
        <v>89</v>
      </c>
      <c r="G16" s="14">
        <v>226.8</v>
      </c>
      <c r="H16" s="13" t="s">
        <v>90</v>
      </c>
      <c r="I16" s="13"/>
    </row>
    <row r="17" spans="1:9" x14ac:dyDescent="0.25">
      <c r="A17" s="13" t="s">
        <v>91</v>
      </c>
      <c r="B17" s="13" t="s">
        <v>56</v>
      </c>
      <c r="C17" s="13" t="s">
        <v>72</v>
      </c>
      <c r="D17" s="13" t="s">
        <v>79</v>
      </c>
      <c r="E17" s="13">
        <v>2</v>
      </c>
      <c r="F17" s="13" t="s">
        <v>92</v>
      </c>
      <c r="G17" s="14">
        <v>800</v>
      </c>
      <c r="H17" s="13" t="s">
        <v>90</v>
      </c>
      <c r="I17" s="13"/>
    </row>
    <row r="19" spans="1:1" x14ac:dyDescent="0.25">
      <c r="A19" s="11" t="s">
        <v>93</v>
      </c>
    </row>
    <row r="20" ht="22" customHeight="1" spans="1:6" x14ac:dyDescent="0.25">
      <c r="A20" s="12" t="s">
        <v>50</v>
      </c>
      <c r="B20" s="12" t="s">
        <v>94</v>
      </c>
      <c r="C20" s="12" t="s">
        <v>95</v>
      </c>
      <c r="D20" s="12" t="s">
        <v>96</v>
      </c>
      <c r="E20" s="12" t="s">
        <v>97</v>
      </c>
      <c r="F20" s="12" t="s">
        <v>98</v>
      </c>
    </row>
    <row r="21" spans="1:9" x14ac:dyDescent="0.25">
      <c r="A21" s="13" t="s">
        <v>56</v>
      </c>
      <c r="B21" s="13">
        <v>1026.8</v>
      </c>
      <c r="C21" s="13">
        <v>1590</v>
      </c>
      <c r="D21" s="13">
        <v>2</v>
      </c>
      <c r="E21" s="13">
        <v>795</v>
      </c>
      <c r="F21" s="13">
        <v>1.55</v>
      </c>
      <c r="G21" s="13"/>
      <c r="H21" s="13"/>
      <c r="I21" s="13"/>
    </row>
    <row r="23" spans="1:9" x14ac:dyDescent="0.25">
      <c r="A23" s="6" t="s">
        <v>99</v>
      </c>
      <c r="B23" s="6"/>
      <c r="C23" s="6"/>
      <c r="D23" s="6"/>
      <c r="E23" s="6"/>
      <c r="F23" s="6"/>
      <c r="G23" s="6"/>
      <c r="H23" s="6"/>
      <c r="I23" s="6"/>
    </row>
    <row r="24" spans="1:9" x14ac:dyDescent="0.25">
      <c r="A24" s="6"/>
      <c r="B24" s="6"/>
      <c r="C24" s="6"/>
      <c r="D24" s="6"/>
      <c r="E24" s="6"/>
      <c r="F24" s="6"/>
      <c r="G24" s="6"/>
      <c r="H24" s="6"/>
      <c r="I24" s="6"/>
    </row>
  </sheetData>
  <mergeCells count="1">
    <mergeCell ref="A23:I24"/>
  </mergeCells>
  <pageMargins left="0.4" right="0.4" top="0.6" bottom="0.6" header="0.3" footer="0.3"/>
  <pageSetup orientation="landscape" fitToWidth="1" fitToHeight="0"/>
  <headerFooter>
    <oddFooter>&amp;L Orchard Record-Keeping Workbook by Kropigo &amp;R kropigo.com</oddFooter>
    <evenFooter>&amp;L Orchard Record-Keeping Workbook by Kropigo &amp;R kropigo.com</even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2C4F36"/>
    <pageSetUpPr fitToPage="1"/>
  </sheetPr>
  <dimension ref="A1:G1"/>
  <sheetViews>
    <sheetView workbookViewId="0" zoomScale="100">
      <pane ySplit="1" topLeftCell="A2" activePane="bottomLeft" state="frozen"/>
      <selection pane="bottomLeft" activeCell="A2" sqref="A2"/>
    </sheetView>
  </sheetViews>
  <sheetFormatPr defaultRowHeight="18" outlineLevelRow="0" outlineLevelCol="0" x14ac:dyDescent="55" customHeight="1"/>
  <cols>
    <col min="1" max="1" width="22" customWidth="1"/>
    <col min="2" max="2" width="20" customWidth="1"/>
    <col min="3" max="3" width="18" customWidth="1"/>
    <col min="4" max="4" width="16" style="15" customWidth="1"/>
    <col min="5" max="5" width="26" customWidth="1"/>
    <col min="6" max="6" width="16" style="16" customWidth="1"/>
    <col min="7" max="7" width="40" customWidth="1"/>
  </cols>
  <sheetData>
    <row r="1" ht="30" customHeight="1" spans="1:7" s="17" customFormat="1" x14ac:dyDescent="0.25">
      <c r="A1" s="18" t="s">
        <v>100</v>
      </c>
      <c r="B1" s="18" t="s">
        <v>51</v>
      </c>
      <c r="C1" s="18" t="s">
        <v>52</v>
      </c>
      <c r="D1" s="19" t="s">
        <v>101</v>
      </c>
      <c r="E1" s="18" t="s">
        <v>54</v>
      </c>
      <c r="F1" s="20" t="s">
        <v>55</v>
      </c>
      <c r="G1" s="18" t="s">
        <v>102</v>
      </c>
    </row>
  </sheetData>
  <autoFilter ref="A1:G1"/>
  <pageMargins left="0.4" right="0.4" top="0.6" bottom="0.6" header="0.3" footer="0.3"/>
  <pageSetup orientation="landscape" fitToWidth="1" fitToHeight="0"/>
  <headerFooter>
    <oddFooter>&amp;L Orchard Record-Keeping Workbook by Kropigo &amp;R kropigo.com</oddFooter>
    <evenFooter>&amp;L Orchard Record-Keeping Workbook by Kropigo &amp;R kropigo.com</even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D9A400"/>
    <pageSetUpPr fitToPage="1"/>
  </sheetPr>
  <dimension ref="A1:G219"/>
  <sheetViews>
    <sheetView workbookViewId="0" showGridLines="0"/>
  </sheetViews>
  <sheetFormatPr defaultRowHeight="15" outlineLevelRow="0" outlineLevelCol="0" x14ac:dyDescent="55"/>
  <cols>
    <col min="1" max="1" width="26" customWidth="1"/>
    <col min="2" max="3" width="18" customWidth="1"/>
    <col min="4" max="4" width="14" customWidth="1"/>
    <col min="5" max="6" width="16" customWidth="1"/>
    <col min="7" max="7" width="30" customWidth="1"/>
  </cols>
  <sheetData>
    <row r="1" ht="26" customHeight="1" spans="1:1" x14ac:dyDescent="0.25">
      <c r="A1" s="9" t="s">
        <v>103</v>
      </c>
    </row>
    <row r="2" ht="18" customHeight="1" spans="1:1" x14ac:dyDescent="0.25">
      <c r="A2" s="10" t="s">
        <v>104</v>
      </c>
    </row>
    <row r="4" ht="22" customHeight="1" spans="1:3" x14ac:dyDescent="0.25">
      <c r="A4" s="12" t="s">
        <v>105</v>
      </c>
      <c r="B4" s="12" t="s">
        <v>2</v>
      </c>
      <c r="C4" s="12" t="s">
        <v>2</v>
      </c>
    </row>
    <row r="5" ht="22" customHeight="1" spans="1:2" x14ac:dyDescent="0.25">
      <c r="A5" s="21" t="s">
        <v>106</v>
      </c>
      <c r="B5" s="22">
        <f>COUNTA('Tree Inventory'!A:A)-1</f>
      </c>
    </row>
    <row r="6" ht="22" customHeight="1" spans="1:2" x14ac:dyDescent="0.25">
      <c r="A6" s="21" t="s">
        <v>107</v>
      </c>
      <c r="B6" s="23">
        <f>SUM(Harvests!H:H)</f>
      </c>
    </row>
    <row r="7" ht="22" customHeight="1" spans="1:2" x14ac:dyDescent="0.25">
      <c r="A7" s="21" t="s">
        <v>108</v>
      </c>
      <c r="B7" s="24">
        <f>SUM(Expenses!E:E)</f>
      </c>
    </row>
    <row r="8" ht="22" customHeight="1" spans="1:2" x14ac:dyDescent="0.25">
      <c r="A8" s="21" t="s">
        <v>109</v>
      </c>
      <c r="B8" s="22">
        <f>COUNTIFS(Tasks!G:G,"High",Tasks!F:F,"&lt;&gt;Done",Tasks!F:F,"&lt;&gt;Cancelled",Tasks!B:B,"&lt;&gt;")</f>
      </c>
    </row>
    <row r="9" ht="22" customHeight="1" spans="1:2" x14ac:dyDescent="0.25">
      <c r="A9" s="21" t="s">
        <v>110</v>
      </c>
      <c r="B9" s="24">
        <f>IF(SUM(Harvests!H:H)&gt;0,SUM(Expenses!E:E)/SUM(Harvests!H:H),"")</f>
      </c>
    </row>
    <row r="10" ht="22" customHeight="1" spans="1:2" x14ac:dyDescent="0.25">
      <c r="A10" s="21" t="s">
        <v>111</v>
      </c>
      <c r="B10" s="24">
        <f>IF(COUNTA('Tree Inventory'!A:A)&gt;1,SUM(Expenses!E:E)/(COUNTA('Tree Inventory'!A:A)-1),"")</f>
      </c>
    </row>
    <row r="12" ht="22" customHeight="1" spans="1:3" x14ac:dyDescent="0.25">
      <c r="A12" s="12" t="s">
        <v>112</v>
      </c>
      <c r="B12" s="12" t="s">
        <v>2</v>
      </c>
      <c r="C12" s="12" t="s">
        <v>2</v>
      </c>
    </row>
    <row r="13" spans="1:3" x14ac:dyDescent="0.25">
      <c r="A13" s="25" t="s">
        <v>113</v>
      </c>
      <c r="B13" s="26">
        <v>2.1</v>
      </c>
      <c r="C13" s="27" t="s">
        <v>114</v>
      </c>
    </row>
    <row r="14" spans="1:2" x14ac:dyDescent="0.25">
      <c r="A14" s="25" t="s">
        <v>115</v>
      </c>
      <c r="B14" s="16">
        <f>IF($B$13&gt;0,SUM(Expenses!E:E)/$B$13,"")</f>
      </c>
    </row>
    <row r="15" spans="1:2" x14ac:dyDescent="0.25">
      <c r="A15" s="25" t="s">
        <v>116</v>
      </c>
      <c r="B15" s="16">
        <f>IF($B$13&gt;0,MAX(0,SUM(Expenses!E:E)/$B$13-SUM(Harvests!H:H)),"")</f>
      </c>
    </row>
    <row r="17" ht="22" customHeight="1" spans="1:7" x14ac:dyDescent="0.25">
      <c r="A17" s="12" t="s">
        <v>117</v>
      </c>
      <c r="B17" s="12" t="s">
        <v>118</v>
      </c>
      <c r="C17" s="12" t="s">
        <v>95</v>
      </c>
      <c r="D17" s="12" t="s">
        <v>96</v>
      </c>
      <c r="E17" s="12" t="s">
        <v>119</v>
      </c>
      <c r="F17" s="12" t="s">
        <v>120</v>
      </c>
      <c r="G17" s="12" t="s">
        <v>121</v>
      </c>
    </row>
    <row r="18" spans="1:7" x14ac:dyDescent="0.25">
      <c r="A18" s="28">
        <f>IFERROR(IF(Locations!A2="","",Locations!A2),"")</f>
      </c>
      <c r="B18" s="29">
        <f>IF($A18="","",SUMIF(Harvests!B:B,$A18,Harvests!H:H))</f>
      </c>
      <c r="C18" s="15">
        <f>IF($A18="","",SUMIF(Expenses!G:G,$A18,Expenses!E:E))</f>
      </c>
      <c r="D18" s="16">
        <f>IF($A18="","",COUNTIF('Tree Inventory'!E:E,$A18))</f>
      </c>
      <c r="E18" s="15">
        <f>IF(OR($A18="",$D18=0),"",$C18/$D18)</f>
      </c>
      <c r="F18" s="15">
        <f>IF(OR($A18="",$B18=0),"",$C18/$B18)</f>
      </c>
      <c r="G18" s="30">
        <f>IF(OR($A18="",SUM(Harvests!H:H)=0),"",$B18/SUM(Harvests!H:H))</f>
      </c>
    </row>
    <row r="19" spans="1:7" x14ac:dyDescent="0.25">
      <c r="A19" s="31">
        <f>IFERROR(IF(Locations!A3="","",Locations!A3),"")</f>
      </c>
      <c r="B19" s="32">
        <f>IF($A19="","",SUMIF(Harvests!B:B,$A19,Harvests!H:H))</f>
      </c>
      <c r="C19" s="33">
        <f>IF($A19="","",SUMIF(Expenses!G:G,$A19,Expenses!E:E))</f>
      </c>
      <c r="D19" s="34">
        <f>IF($A19="","",COUNTIF('Tree Inventory'!E:E,$A19))</f>
      </c>
      <c r="E19" s="33">
        <f>IF(OR($A19="",$D19=0),"",$C19/$D19)</f>
      </c>
      <c r="F19" s="33">
        <f>IF(OR($A19="",$B19=0),"",$C19/$B19)</f>
      </c>
      <c r="G19" s="35">
        <f>IF(OR($A19="",SUM(Harvests!H:H)=0),"",$B19/SUM(Harvests!H:H))</f>
      </c>
    </row>
    <row r="20" spans="1:7" x14ac:dyDescent="0.25">
      <c r="A20" s="28">
        <f>IFERROR(IF(Locations!A4="","",Locations!A4),"")</f>
      </c>
      <c r="B20" s="29">
        <f>IF($A20="","",SUMIF(Harvests!B:B,$A20,Harvests!H:H))</f>
      </c>
      <c r="C20" s="15">
        <f>IF($A20="","",SUMIF(Expenses!G:G,$A20,Expenses!E:E))</f>
      </c>
      <c r="D20" s="16">
        <f>IF($A20="","",COUNTIF('Tree Inventory'!E:E,$A20))</f>
      </c>
      <c r="E20" s="15">
        <f>IF(OR($A20="",$D20=0),"",$C20/$D20)</f>
      </c>
      <c r="F20" s="15">
        <f>IF(OR($A20="",$B20=0),"",$C20/$B20)</f>
      </c>
      <c r="G20" s="30">
        <f>IF(OR($A20="",SUM(Harvests!H:H)=0),"",$B20/SUM(Harvests!H:H))</f>
      </c>
    </row>
    <row r="21" spans="1:7" x14ac:dyDescent="0.25">
      <c r="A21" s="31">
        <f>IFERROR(IF(Locations!A5="","",Locations!A5),"")</f>
      </c>
      <c r="B21" s="32">
        <f>IF($A21="","",SUMIF(Harvests!B:B,$A21,Harvests!H:H))</f>
      </c>
      <c r="C21" s="33">
        <f>IF($A21="","",SUMIF(Expenses!G:G,$A21,Expenses!E:E))</f>
      </c>
      <c r="D21" s="34">
        <f>IF($A21="","",COUNTIF('Tree Inventory'!E:E,$A21))</f>
      </c>
      <c r="E21" s="33">
        <f>IF(OR($A21="",$D21=0),"",$C21/$D21)</f>
      </c>
      <c r="F21" s="33">
        <f>IF(OR($A21="",$B21=0),"",$C21/$B21)</f>
      </c>
      <c r="G21" s="35">
        <f>IF(OR($A21="",SUM(Harvests!H:H)=0),"",$B21/SUM(Harvests!H:H))</f>
      </c>
    </row>
    <row r="22" spans="1:7" x14ac:dyDescent="0.25">
      <c r="A22" s="28">
        <f>IFERROR(IF(Locations!A6="","",Locations!A6),"")</f>
      </c>
      <c r="B22" s="29">
        <f>IF($A22="","",SUMIF(Harvests!B:B,$A22,Harvests!H:H))</f>
      </c>
      <c r="C22" s="15">
        <f>IF($A22="","",SUMIF(Expenses!G:G,$A22,Expenses!E:E))</f>
      </c>
      <c r="D22" s="16">
        <f>IF($A22="","",COUNTIF('Tree Inventory'!E:E,$A22))</f>
      </c>
      <c r="E22" s="15">
        <f>IF(OR($A22="",$D22=0),"",$C22/$D22)</f>
      </c>
      <c r="F22" s="15">
        <f>IF(OR($A22="",$B22=0),"",$C22/$B22)</f>
      </c>
      <c r="G22" s="30">
        <f>IF(OR($A22="",SUM(Harvests!H:H)=0),"",$B22/SUM(Harvests!H:H))</f>
      </c>
    </row>
    <row r="23" spans="1:7" x14ac:dyDescent="0.25">
      <c r="A23" s="31">
        <f>IFERROR(IF(Locations!A7="","",Locations!A7),"")</f>
      </c>
      <c r="B23" s="32">
        <f>IF($A23="","",SUMIF(Harvests!B:B,$A23,Harvests!H:H))</f>
      </c>
      <c r="C23" s="33">
        <f>IF($A23="","",SUMIF(Expenses!G:G,$A23,Expenses!E:E))</f>
      </c>
      <c r="D23" s="34">
        <f>IF($A23="","",COUNTIF('Tree Inventory'!E:E,$A23))</f>
      </c>
      <c r="E23" s="33">
        <f>IF(OR($A23="",$D23=0),"",$C23/$D23)</f>
      </c>
      <c r="F23" s="33">
        <f>IF(OR($A23="",$B23=0),"",$C23/$B23)</f>
      </c>
      <c r="G23" s="35">
        <f>IF(OR($A23="",SUM(Harvests!H:H)=0),"",$B23/SUM(Harvests!H:H))</f>
      </c>
    </row>
    <row r="24" spans="1:7" x14ac:dyDescent="0.25">
      <c r="A24" s="28">
        <f>IFERROR(IF(Locations!A8="","",Locations!A8),"")</f>
      </c>
      <c r="B24" s="29">
        <f>IF($A24="","",SUMIF(Harvests!B:B,$A24,Harvests!H:H))</f>
      </c>
      <c r="C24" s="15">
        <f>IF($A24="","",SUMIF(Expenses!G:G,$A24,Expenses!E:E))</f>
      </c>
      <c r="D24" s="16">
        <f>IF($A24="","",COUNTIF('Tree Inventory'!E:E,$A24))</f>
      </c>
      <c r="E24" s="15">
        <f>IF(OR($A24="",$D24=0),"",$C24/$D24)</f>
      </c>
      <c r="F24" s="15">
        <f>IF(OR($A24="",$B24=0),"",$C24/$B24)</f>
      </c>
      <c r="G24" s="30">
        <f>IF(OR($A24="",SUM(Harvests!H:H)=0),"",$B24/SUM(Harvests!H:H))</f>
      </c>
    </row>
    <row r="25" spans="1:7" x14ac:dyDescent="0.25">
      <c r="A25" s="31">
        <f>IFERROR(IF(Locations!A9="","",Locations!A9),"")</f>
      </c>
      <c r="B25" s="32">
        <f>IF($A25="","",SUMIF(Harvests!B:B,$A25,Harvests!H:H))</f>
      </c>
      <c r="C25" s="33">
        <f>IF($A25="","",SUMIF(Expenses!G:G,$A25,Expenses!E:E))</f>
      </c>
      <c r="D25" s="34">
        <f>IF($A25="","",COUNTIF('Tree Inventory'!E:E,$A25))</f>
      </c>
      <c r="E25" s="33">
        <f>IF(OR($A25="",$D25=0),"",$C25/$D25)</f>
      </c>
      <c r="F25" s="33">
        <f>IF(OR($A25="",$B25=0),"",$C25/$B25)</f>
      </c>
      <c r="G25" s="35">
        <f>IF(OR($A25="",SUM(Harvests!H:H)=0),"",$B25/SUM(Harvests!H:H))</f>
      </c>
    </row>
    <row r="26" spans="1:7" x14ac:dyDescent="0.25">
      <c r="A26" s="28">
        <f>IFERROR(IF(Locations!A10="","",Locations!A10),"")</f>
      </c>
      <c r="B26" s="29">
        <f>IF($A26="","",SUMIF(Harvests!B:B,$A26,Harvests!H:H))</f>
      </c>
      <c r="C26" s="15">
        <f>IF($A26="","",SUMIF(Expenses!G:G,$A26,Expenses!E:E))</f>
      </c>
      <c r="D26" s="16">
        <f>IF($A26="","",COUNTIF('Tree Inventory'!E:E,$A26))</f>
      </c>
      <c r="E26" s="15">
        <f>IF(OR($A26="",$D26=0),"",$C26/$D26)</f>
      </c>
      <c r="F26" s="15">
        <f>IF(OR($A26="",$B26=0),"",$C26/$B26)</f>
      </c>
      <c r="G26" s="30">
        <f>IF(OR($A26="",SUM(Harvests!H:H)=0),"",$B26/SUM(Harvests!H:H))</f>
      </c>
    </row>
    <row r="27" spans="1:7" x14ac:dyDescent="0.25">
      <c r="A27" s="31">
        <f>IFERROR(IF(Locations!A11="","",Locations!A11),"")</f>
      </c>
      <c r="B27" s="32">
        <f>IF($A27="","",SUMIF(Harvests!B:B,$A27,Harvests!H:H))</f>
      </c>
      <c r="C27" s="33">
        <f>IF($A27="","",SUMIF(Expenses!G:G,$A27,Expenses!E:E))</f>
      </c>
      <c r="D27" s="34">
        <f>IF($A27="","",COUNTIF('Tree Inventory'!E:E,$A27))</f>
      </c>
      <c r="E27" s="33">
        <f>IF(OR($A27="",$D27=0),"",$C27/$D27)</f>
      </c>
      <c r="F27" s="33">
        <f>IF(OR($A27="",$B27=0),"",$C27/$B27)</f>
      </c>
      <c r="G27" s="35">
        <f>IF(OR($A27="",SUM(Harvests!H:H)=0),"",$B27/SUM(Harvests!H:H))</f>
      </c>
    </row>
    <row r="28" spans="1:7" x14ac:dyDescent="0.25">
      <c r="A28" s="28">
        <f>IFERROR(IF(Locations!A12="","",Locations!A12),"")</f>
      </c>
      <c r="B28" s="29">
        <f>IF($A28="","",SUMIF(Harvests!B:B,$A28,Harvests!H:H))</f>
      </c>
      <c r="C28" s="15">
        <f>IF($A28="","",SUMIF(Expenses!G:G,$A28,Expenses!E:E))</f>
      </c>
      <c r="D28" s="16">
        <f>IF($A28="","",COUNTIF('Tree Inventory'!E:E,$A28))</f>
      </c>
      <c r="E28" s="15">
        <f>IF(OR($A28="",$D28=0),"",$C28/$D28)</f>
      </c>
      <c r="F28" s="15">
        <f>IF(OR($A28="",$B28=0),"",$C28/$B28)</f>
      </c>
      <c r="G28" s="30">
        <f>IF(OR($A28="",SUM(Harvests!H:H)=0),"",$B28/SUM(Harvests!H:H))</f>
      </c>
    </row>
    <row r="29" spans="1:7" x14ac:dyDescent="0.25">
      <c r="A29" s="31">
        <f>IFERROR(IF(Locations!A13="","",Locations!A13),"")</f>
      </c>
      <c r="B29" s="32">
        <f>IF($A29="","",SUMIF(Harvests!B:B,$A29,Harvests!H:H))</f>
      </c>
      <c r="C29" s="33">
        <f>IF($A29="","",SUMIF(Expenses!G:G,$A29,Expenses!E:E))</f>
      </c>
      <c r="D29" s="34">
        <f>IF($A29="","",COUNTIF('Tree Inventory'!E:E,$A29))</f>
      </c>
      <c r="E29" s="33">
        <f>IF(OR($A29="",$D29=0),"",$C29/$D29)</f>
      </c>
      <c r="F29" s="33">
        <f>IF(OR($A29="",$B29=0),"",$C29/$B29)</f>
      </c>
      <c r="G29" s="35">
        <f>IF(OR($A29="",SUM(Harvests!H:H)=0),"",$B29/SUM(Harvests!H:H))</f>
      </c>
    </row>
    <row r="30" spans="1:7" x14ac:dyDescent="0.25">
      <c r="A30" s="28">
        <f>IFERROR(IF(Locations!A14="","",Locations!A14),"")</f>
      </c>
      <c r="B30" s="29">
        <f>IF($A30="","",SUMIF(Harvests!B:B,$A30,Harvests!H:H))</f>
      </c>
      <c r="C30" s="15">
        <f>IF($A30="","",SUMIF(Expenses!G:G,$A30,Expenses!E:E))</f>
      </c>
      <c r="D30" s="16">
        <f>IF($A30="","",COUNTIF('Tree Inventory'!E:E,$A30))</f>
      </c>
      <c r="E30" s="15">
        <f>IF(OR($A30="",$D30=0),"",$C30/$D30)</f>
      </c>
      <c r="F30" s="15">
        <f>IF(OR($A30="",$B30=0),"",$C30/$B30)</f>
      </c>
      <c r="G30" s="30">
        <f>IF(OR($A30="",SUM(Harvests!H:H)=0),"",$B30/SUM(Harvests!H:H))</f>
      </c>
    </row>
    <row r="31" spans="1:7" x14ac:dyDescent="0.25">
      <c r="A31" s="31">
        <f>IFERROR(IF(Locations!A15="","",Locations!A15),"")</f>
      </c>
      <c r="B31" s="32">
        <f>IF($A31="","",SUMIF(Harvests!B:B,$A31,Harvests!H:H))</f>
      </c>
      <c r="C31" s="33">
        <f>IF($A31="","",SUMIF(Expenses!G:G,$A31,Expenses!E:E))</f>
      </c>
      <c r="D31" s="34">
        <f>IF($A31="","",COUNTIF('Tree Inventory'!E:E,$A31))</f>
      </c>
      <c r="E31" s="33">
        <f>IF(OR($A31="",$D31=0),"",$C31/$D31)</f>
      </c>
      <c r="F31" s="33">
        <f>IF(OR($A31="",$B31=0),"",$C31/$B31)</f>
      </c>
      <c r="G31" s="35">
        <f>IF(OR($A31="",SUM(Harvests!H:H)=0),"",$B31/SUM(Harvests!H:H))</f>
      </c>
    </row>
    <row r="32" spans="1:7" x14ac:dyDescent="0.25">
      <c r="A32" s="28">
        <f>IFERROR(IF(Locations!A16="","",Locations!A16),"")</f>
      </c>
      <c r="B32" s="29">
        <f>IF($A32="","",SUMIF(Harvests!B:B,$A32,Harvests!H:H))</f>
      </c>
      <c r="C32" s="15">
        <f>IF($A32="","",SUMIF(Expenses!G:G,$A32,Expenses!E:E))</f>
      </c>
      <c r="D32" s="16">
        <f>IF($A32="","",COUNTIF('Tree Inventory'!E:E,$A32))</f>
      </c>
      <c r="E32" s="15">
        <f>IF(OR($A32="",$D32=0),"",$C32/$D32)</f>
      </c>
      <c r="F32" s="15">
        <f>IF(OR($A32="",$B32=0),"",$C32/$B32)</f>
      </c>
      <c r="G32" s="30">
        <f>IF(OR($A32="",SUM(Harvests!H:H)=0),"",$B32/SUM(Harvests!H:H))</f>
      </c>
    </row>
    <row r="33" spans="1:7" x14ac:dyDescent="0.25">
      <c r="A33" s="31">
        <f>IFERROR(IF(Locations!A17="","",Locations!A17),"")</f>
      </c>
      <c r="B33" s="32">
        <f>IF($A33="","",SUMIF(Harvests!B:B,$A33,Harvests!H:H))</f>
      </c>
      <c r="C33" s="33">
        <f>IF($A33="","",SUMIF(Expenses!G:G,$A33,Expenses!E:E))</f>
      </c>
      <c r="D33" s="34">
        <f>IF($A33="","",COUNTIF('Tree Inventory'!E:E,$A33))</f>
      </c>
      <c r="E33" s="33">
        <f>IF(OR($A33="",$D33=0),"",$C33/$D33)</f>
      </c>
      <c r="F33" s="33">
        <f>IF(OR($A33="",$B33=0),"",$C33/$B33)</f>
      </c>
      <c r="G33" s="35">
        <f>IF(OR($A33="",SUM(Harvests!H:H)=0),"",$B33/SUM(Harvests!H:H))</f>
      </c>
    </row>
    <row r="34" spans="1:7" x14ac:dyDescent="0.25">
      <c r="A34" s="28">
        <f>IFERROR(IF(Locations!A18="","",Locations!A18),"")</f>
      </c>
      <c r="B34" s="29">
        <f>IF($A34="","",SUMIF(Harvests!B:B,$A34,Harvests!H:H))</f>
      </c>
      <c r="C34" s="15">
        <f>IF($A34="","",SUMIF(Expenses!G:G,$A34,Expenses!E:E))</f>
      </c>
      <c r="D34" s="16">
        <f>IF($A34="","",COUNTIF('Tree Inventory'!E:E,$A34))</f>
      </c>
      <c r="E34" s="15">
        <f>IF(OR($A34="",$D34=0),"",$C34/$D34)</f>
      </c>
      <c r="F34" s="15">
        <f>IF(OR($A34="",$B34=0),"",$C34/$B34)</f>
      </c>
      <c r="G34" s="30">
        <f>IF(OR($A34="",SUM(Harvests!H:H)=0),"",$B34/SUM(Harvests!H:H))</f>
      </c>
    </row>
    <row r="35" spans="1:7" x14ac:dyDescent="0.25">
      <c r="A35" s="31">
        <f>IFERROR(IF(Locations!A19="","",Locations!A19),"")</f>
      </c>
      <c r="B35" s="32">
        <f>IF($A35="","",SUMIF(Harvests!B:B,$A35,Harvests!H:H))</f>
      </c>
      <c r="C35" s="33">
        <f>IF($A35="","",SUMIF(Expenses!G:G,$A35,Expenses!E:E))</f>
      </c>
      <c r="D35" s="34">
        <f>IF($A35="","",COUNTIF('Tree Inventory'!E:E,$A35))</f>
      </c>
      <c r="E35" s="33">
        <f>IF(OR($A35="",$D35=0),"",$C35/$D35)</f>
      </c>
      <c r="F35" s="33">
        <f>IF(OR($A35="",$B35=0),"",$C35/$B35)</f>
      </c>
      <c r="G35" s="35">
        <f>IF(OR($A35="",SUM(Harvests!H:H)=0),"",$B35/SUM(Harvests!H:H))</f>
      </c>
    </row>
    <row r="36" spans="1:7" x14ac:dyDescent="0.25">
      <c r="A36" s="28">
        <f>IFERROR(IF(Locations!A20="","",Locations!A20),"")</f>
      </c>
      <c r="B36" s="29">
        <f>IF($A36="","",SUMIF(Harvests!B:B,$A36,Harvests!H:H))</f>
      </c>
      <c r="C36" s="15">
        <f>IF($A36="","",SUMIF(Expenses!G:G,$A36,Expenses!E:E))</f>
      </c>
      <c r="D36" s="16">
        <f>IF($A36="","",COUNTIF('Tree Inventory'!E:E,$A36))</f>
      </c>
      <c r="E36" s="15">
        <f>IF(OR($A36="",$D36=0),"",$C36/$D36)</f>
      </c>
      <c r="F36" s="15">
        <f>IF(OR($A36="",$B36=0),"",$C36/$B36)</f>
      </c>
      <c r="G36" s="30">
        <f>IF(OR($A36="",SUM(Harvests!H:H)=0),"",$B36/SUM(Harvests!H:H))</f>
      </c>
    </row>
    <row r="37" spans="1:7" x14ac:dyDescent="0.25">
      <c r="A37" s="31">
        <f>IFERROR(IF(Locations!A21="","",Locations!A21),"")</f>
      </c>
      <c r="B37" s="32">
        <f>IF($A37="","",SUMIF(Harvests!B:B,$A37,Harvests!H:H))</f>
      </c>
      <c r="C37" s="33">
        <f>IF($A37="","",SUMIF(Expenses!G:G,$A37,Expenses!E:E))</f>
      </c>
      <c r="D37" s="34">
        <f>IF($A37="","",COUNTIF('Tree Inventory'!E:E,$A37))</f>
      </c>
      <c r="E37" s="33">
        <f>IF(OR($A37="",$D37=0),"",$C37/$D37)</f>
      </c>
      <c r="F37" s="33">
        <f>IF(OR($A37="",$B37=0),"",$C37/$B37)</f>
      </c>
      <c r="G37" s="35">
        <f>IF(OR($A37="",SUM(Harvests!H:H)=0),"",$B37/SUM(Harvests!H:H))</f>
      </c>
    </row>
    <row r="38" spans="1:7" x14ac:dyDescent="0.25">
      <c r="A38" s="28">
        <f>IFERROR(IF(Locations!A22="","",Locations!A22),"")</f>
      </c>
      <c r="B38" s="29">
        <f>IF($A38="","",SUMIF(Harvests!B:B,$A38,Harvests!H:H))</f>
      </c>
      <c r="C38" s="15">
        <f>IF($A38="","",SUMIF(Expenses!G:G,$A38,Expenses!E:E))</f>
      </c>
      <c r="D38" s="16">
        <f>IF($A38="","",COUNTIF('Tree Inventory'!E:E,$A38))</f>
      </c>
      <c r="E38" s="15">
        <f>IF(OR($A38="",$D38=0),"",$C38/$D38)</f>
      </c>
      <c r="F38" s="15">
        <f>IF(OR($A38="",$B38=0),"",$C38/$B38)</f>
      </c>
      <c r="G38" s="30">
        <f>IF(OR($A38="",SUM(Harvests!H:H)=0),"",$B38/SUM(Harvests!H:H))</f>
      </c>
    </row>
    <row r="39" spans="1:7" x14ac:dyDescent="0.25">
      <c r="A39" s="31">
        <f>IFERROR(IF(Locations!A23="","",Locations!A23),"")</f>
      </c>
      <c r="B39" s="32">
        <f>IF($A39="","",SUMIF(Harvests!B:B,$A39,Harvests!H:H))</f>
      </c>
      <c r="C39" s="33">
        <f>IF($A39="","",SUMIF(Expenses!G:G,$A39,Expenses!E:E))</f>
      </c>
      <c r="D39" s="34">
        <f>IF($A39="","",COUNTIF('Tree Inventory'!E:E,$A39))</f>
      </c>
      <c r="E39" s="33">
        <f>IF(OR($A39="",$D39=0),"",$C39/$D39)</f>
      </c>
      <c r="F39" s="33">
        <f>IF(OR($A39="",$B39=0),"",$C39/$B39)</f>
      </c>
      <c r="G39" s="35">
        <f>IF(OR($A39="",SUM(Harvests!H:H)=0),"",$B39/SUM(Harvests!H:H))</f>
      </c>
    </row>
    <row r="40" spans="1:7" x14ac:dyDescent="0.25">
      <c r="A40" s="28">
        <f>IFERROR(IF(Locations!A24="","",Locations!A24),"")</f>
      </c>
      <c r="B40" s="29">
        <f>IF($A40="","",SUMIF(Harvests!B:B,$A40,Harvests!H:H))</f>
      </c>
      <c r="C40" s="15">
        <f>IF($A40="","",SUMIF(Expenses!G:G,$A40,Expenses!E:E))</f>
      </c>
      <c r="D40" s="16">
        <f>IF($A40="","",COUNTIF('Tree Inventory'!E:E,$A40))</f>
      </c>
      <c r="E40" s="15">
        <f>IF(OR($A40="",$D40=0),"",$C40/$D40)</f>
      </c>
      <c r="F40" s="15">
        <f>IF(OR($A40="",$B40=0),"",$C40/$B40)</f>
      </c>
      <c r="G40" s="30">
        <f>IF(OR($A40="",SUM(Harvests!H:H)=0),"",$B40/SUM(Harvests!H:H))</f>
      </c>
    </row>
    <row r="41" spans="1:7" x14ac:dyDescent="0.25">
      <c r="A41" s="31">
        <f>IFERROR(IF(Locations!A25="","",Locations!A25),"")</f>
      </c>
      <c r="B41" s="32">
        <f>IF($A41="","",SUMIF(Harvests!B:B,$A41,Harvests!H:H))</f>
      </c>
      <c r="C41" s="33">
        <f>IF($A41="","",SUMIF(Expenses!G:G,$A41,Expenses!E:E))</f>
      </c>
      <c r="D41" s="34">
        <f>IF($A41="","",COUNTIF('Tree Inventory'!E:E,$A41))</f>
      </c>
      <c r="E41" s="33">
        <f>IF(OR($A41="",$D41=0),"",$C41/$D41)</f>
      </c>
      <c r="F41" s="33">
        <f>IF(OR($A41="",$B41=0),"",$C41/$B41)</f>
      </c>
      <c r="G41" s="35">
        <f>IF(OR($A41="",SUM(Harvests!H:H)=0),"",$B41/SUM(Harvests!H:H))</f>
      </c>
    </row>
    <row r="42" spans="1:7" x14ac:dyDescent="0.25">
      <c r="A42" s="28">
        <f>IFERROR(IF(Locations!A26="","",Locations!A26),"")</f>
      </c>
      <c r="B42" s="29">
        <f>IF($A42="","",SUMIF(Harvests!B:B,$A42,Harvests!H:H))</f>
      </c>
      <c r="C42" s="15">
        <f>IF($A42="","",SUMIF(Expenses!G:G,$A42,Expenses!E:E))</f>
      </c>
      <c r="D42" s="16">
        <f>IF($A42="","",COUNTIF('Tree Inventory'!E:E,$A42))</f>
      </c>
      <c r="E42" s="15">
        <f>IF(OR($A42="",$D42=0),"",$C42/$D42)</f>
      </c>
      <c r="F42" s="15">
        <f>IF(OR($A42="",$B42=0),"",$C42/$B42)</f>
      </c>
      <c r="G42" s="30">
        <f>IF(OR($A42="",SUM(Harvests!H:H)=0),"",$B42/SUM(Harvests!H:H))</f>
      </c>
    </row>
    <row r="43" spans="1:7" x14ac:dyDescent="0.25">
      <c r="A43" s="31">
        <f>IFERROR(IF(Locations!A27="","",Locations!A27),"")</f>
      </c>
      <c r="B43" s="32">
        <f>IF($A43="","",SUMIF(Harvests!B:B,$A43,Harvests!H:H))</f>
      </c>
      <c r="C43" s="33">
        <f>IF($A43="","",SUMIF(Expenses!G:G,$A43,Expenses!E:E))</f>
      </c>
      <c r="D43" s="34">
        <f>IF($A43="","",COUNTIF('Tree Inventory'!E:E,$A43))</f>
      </c>
      <c r="E43" s="33">
        <f>IF(OR($A43="",$D43=0),"",$C43/$D43)</f>
      </c>
      <c r="F43" s="33">
        <f>IF(OR($A43="",$B43=0),"",$C43/$B43)</f>
      </c>
      <c r="G43" s="35">
        <f>IF(OR($A43="",SUM(Harvests!H:H)=0),"",$B43/SUM(Harvests!H:H))</f>
      </c>
    </row>
    <row r="44" spans="1:7" x14ac:dyDescent="0.25">
      <c r="A44" s="28">
        <f>IFERROR(IF(Locations!A28="","",Locations!A28),"")</f>
      </c>
      <c r="B44" s="29">
        <f>IF($A44="","",SUMIF(Harvests!B:B,$A44,Harvests!H:H))</f>
      </c>
      <c r="C44" s="15">
        <f>IF($A44="","",SUMIF(Expenses!G:G,$A44,Expenses!E:E))</f>
      </c>
      <c r="D44" s="16">
        <f>IF($A44="","",COUNTIF('Tree Inventory'!E:E,$A44))</f>
      </c>
      <c r="E44" s="15">
        <f>IF(OR($A44="",$D44=0),"",$C44/$D44)</f>
      </c>
      <c r="F44" s="15">
        <f>IF(OR($A44="",$B44=0),"",$C44/$B44)</f>
      </c>
      <c r="G44" s="30">
        <f>IF(OR($A44="",SUM(Harvests!H:H)=0),"",$B44/SUM(Harvests!H:H))</f>
      </c>
    </row>
    <row r="45" spans="1:7" x14ac:dyDescent="0.25">
      <c r="A45" s="31">
        <f>IFERROR(IF(Locations!A29="","",Locations!A29),"")</f>
      </c>
      <c r="B45" s="32">
        <f>IF($A45="","",SUMIF(Harvests!B:B,$A45,Harvests!H:H))</f>
      </c>
      <c r="C45" s="33">
        <f>IF($A45="","",SUMIF(Expenses!G:G,$A45,Expenses!E:E))</f>
      </c>
      <c r="D45" s="34">
        <f>IF($A45="","",COUNTIF('Tree Inventory'!E:E,$A45))</f>
      </c>
      <c r="E45" s="33">
        <f>IF(OR($A45="",$D45=0),"",$C45/$D45)</f>
      </c>
      <c r="F45" s="33">
        <f>IF(OR($A45="",$B45=0),"",$C45/$B45)</f>
      </c>
      <c r="G45" s="35">
        <f>IF(OR($A45="",SUM(Harvests!H:H)=0),"",$B45/SUM(Harvests!H:H))</f>
      </c>
    </row>
    <row r="46" spans="1:7" x14ac:dyDescent="0.25">
      <c r="A46" s="28">
        <f>IFERROR(IF(Locations!A30="","",Locations!A30),"")</f>
      </c>
      <c r="B46" s="29">
        <f>IF($A46="","",SUMIF(Harvests!B:B,$A46,Harvests!H:H))</f>
      </c>
      <c r="C46" s="15">
        <f>IF($A46="","",SUMIF(Expenses!G:G,$A46,Expenses!E:E))</f>
      </c>
      <c r="D46" s="16">
        <f>IF($A46="","",COUNTIF('Tree Inventory'!E:E,$A46))</f>
      </c>
      <c r="E46" s="15">
        <f>IF(OR($A46="",$D46=0),"",$C46/$D46)</f>
      </c>
      <c r="F46" s="15">
        <f>IF(OR($A46="",$B46=0),"",$C46/$B46)</f>
      </c>
      <c r="G46" s="30">
        <f>IF(OR($A46="",SUM(Harvests!H:H)=0),"",$B46/SUM(Harvests!H:H))</f>
      </c>
    </row>
    <row r="47" spans="1:7" x14ac:dyDescent="0.25">
      <c r="A47" s="31">
        <f>IFERROR(IF(Locations!A31="","",Locations!A31),"")</f>
      </c>
      <c r="B47" s="32">
        <f>IF($A47="","",SUMIF(Harvests!B:B,$A47,Harvests!H:H))</f>
      </c>
      <c r="C47" s="33">
        <f>IF($A47="","",SUMIF(Expenses!G:G,$A47,Expenses!E:E))</f>
      </c>
      <c r="D47" s="34">
        <f>IF($A47="","",COUNTIF('Tree Inventory'!E:E,$A47))</f>
      </c>
      <c r="E47" s="33">
        <f>IF(OR($A47="",$D47=0),"",$C47/$D47)</f>
      </c>
      <c r="F47" s="33">
        <f>IF(OR($A47="",$B47=0),"",$C47/$B47)</f>
      </c>
      <c r="G47" s="35">
        <f>IF(OR($A47="",SUM(Harvests!H:H)=0),"",$B47/SUM(Harvests!H:H))</f>
      </c>
    </row>
    <row r="48" spans="1:7" x14ac:dyDescent="0.25">
      <c r="A48" s="28">
        <f>IFERROR(IF(Locations!A32="","",Locations!A32),"")</f>
      </c>
      <c r="B48" s="29">
        <f>IF($A48="","",SUMIF(Harvests!B:B,$A48,Harvests!H:H))</f>
      </c>
      <c r="C48" s="15">
        <f>IF($A48="","",SUMIF(Expenses!G:G,$A48,Expenses!E:E))</f>
      </c>
      <c r="D48" s="16">
        <f>IF($A48="","",COUNTIF('Tree Inventory'!E:E,$A48))</f>
      </c>
      <c r="E48" s="15">
        <f>IF(OR($A48="",$D48=0),"",$C48/$D48)</f>
      </c>
      <c r="F48" s="15">
        <f>IF(OR($A48="",$B48=0),"",$C48/$B48)</f>
      </c>
      <c r="G48" s="30">
        <f>IF(OR($A48="",SUM(Harvests!H:H)=0),"",$B48/SUM(Harvests!H:H))</f>
      </c>
    </row>
    <row r="49" spans="1:7" x14ac:dyDescent="0.25">
      <c r="A49" s="31">
        <f>IFERROR(IF(Locations!A33="","",Locations!A33),"")</f>
      </c>
      <c r="B49" s="32">
        <f>IF($A49="","",SUMIF(Harvests!B:B,$A49,Harvests!H:H))</f>
      </c>
      <c r="C49" s="33">
        <f>IF($A49="","",SUMIF(Expenses!G:G,$A49,Expenses!E:E))</f>
      </c>
      <c r="D49" s="34">
        <f>IF($A49="","",COUNTIF('Tree Inventory'!E:E,$A49))</f>
      </c>
      <c r="E49" s="33">
        <f>IF(OR($A49="",$D49=0),"",$C49/$D49)</f>
      </c>
      <c r="F49" s="33">
        <f>IF(OR($A49="",$B49=0),"",$C49/$B49)</f>
      </c>
      <c r="G49" s="35">
        <f>IF(OR($A49="",SUM(Harvests!H:H)=0),"",$B49/SUM(Harvests!H:H))</f>
      </c>
    </row>
    <row r="50" spans="1:7" x14ac:dyDescent="0.25">
      <c r="A50" s="28">
        <f>IFERROR(IF(Locations!A34="","",Locations!A34),"")</f>
      </c>
      <c r="B50" s="29">
        <f>IF($A50="","",SUMIF(Harvests!B:B,$A50,Harvests!H:H))</f>
      </c>
      <c r="C50" s="15">
        <f>IF($A50="","",SUMIF(Expenses!G:G,$A50,Expenses!E:E))</f>
      </c>
      <c r="D50" s="16">
        <f>IF($A50="","",COUNTIF('Tree Inventory'!E:E,$A50))</f>
      </c>
      <c r="E50" s="15">
        <f>IF(OR($A50="",$D50=0),"",$C50/$D50)</f>
      </c>
      <c r="F50" s="15">
        <f>IF(OR($A50="",$B50=0),"",$C50/$B50)</f>
      </c>
      <c r="G50" s="30">
        <f>IF(OR($A50="",SUM(Harvests!H:H)=0),"",$B50/SUM(Harvests!H:H))</f>
      </c>
    </row>
    <row r="51" spans="1:7" x14ac:dyDescent="0.25">
      <c r="A51" s="31">
        <f>IFERROR(IF(Locations!A35="","",Locations!A35),"")</f>
      </c>
      <c r="B51" s="32">
        <f>IF($A51="","",SUMIF(Harvests!B:B,$A51,Harvests!H:H))</f>
      </c>
      <c r="C51" s="33">
        <f>IF($A51="","",SUMIF(Expenses!G:G,$A51,Expenses!E:E))</f>
      </c>
      <c r="D51" s="34">
        <f>IF($A51="","",COUNTIF('Tree Inventory'!E:E,$A51))</f>
      </c>
      <c r="E51" s="33">
        <f>IF(OR($A51="",$D51=0),"",$C51/$D51)</f>
      </c>
      <c r="F51" s="33">
        <f>IF(OR($A51="",$B51=0),"",$C51/$B51)</f>
      </c>
      <c r="G51" s="35">
        <f>IF(OR($A51="",SUM(Harvests!H:H)=0),"",$B51/SUM(Harvests!H:H))</f>
      </c>
    </row>
    <row r="52" spans="1:7" x14ac:dyDescent="0.25">
      <c r="A52" s="28">
        <f>IFERROR(IF(Locations!A36="","",Locations!A36),"")</f>
      </c>
      <c r="B52" s="29">
        <f>IF($A52="","",SUMIF(Harvests!B:B,$A52,Harvests!H:H))</f>
      </c>
      <c r="C52" s="15">
        <f>IF($A52="","",SUMIF(Expenses!G:G,$A52,Expenses!E:E))</f>
      </c>
      <c r="D52" s="16">
        <f>IF($A52="","",COUNTIF('Tree Inventory'!E:E,$A52))</f>
      </c>
      <c r="E52" s="15">
        <f>IF(OR($A52="",$D52=0),"",$C52/$D52)</f>
      </c>
      <c r="F52" s="15">
        <f>IF(OR($A52="",$B52=0),"",$C52/$B52)</f>
      </c>
      <c r="G52" s="30">
        <f>IF(OR($A52="",SUM(Harvests!H:H)=0),"",$B52/SUM(Harvests!H:H))</f>
      </c>
    </row>
    <row r="53" spans="1:7" x14ac:dyDescent="0.25">
      <c r="A53" s="31">
        <f>IFERROR(IF(Locations!A37="","",Locations!A37),"")</f>
      </c>
      <c r="B53" s="32">
        <f>IF($A53="","",SUMIF(Harvests!B:B,$A53,Harvests!H:H))</f>
      </c>
      <c r="C53" s="33">
        <f>IF($A53="","",SUMIF(Expenses!G:G,$A53,Expenses!E:E))</f>
      </c>
      <c r="D53" s="34">
        <f>IF($A53="","",COUNTIF('Tree Inventory'!E:E,$A53))</f>
      </c>
      <c r="E53" s="33">
        <f>IF(OR($A53="",$D53=0),"",$C53/$D53)</f>
      </c>
      <c r="F53" s="33">
        <f>IF(OR($A53="",$B53=0),"",$C53/$B53)</f>
      </c>
      <c r="G53" s="35">
        <f>IF(OR($A53="",SUM(Harvests!H:H)=0),"",$B53/SUM(Harvests!H:H))</f>
      </c>
    </row>
    <row r="54" spans="1:7" x14ac:dyDescent="0.25">
      <c r="A54" s="28">
        <f>IFERROR(IF(Locations!A38="","",Locations!A38),"")</f>
      </c>
      <c r="B54" s="29">
        <f>IF($A54="","",SUMIF(Harvests!B:B,$A54,Harvests!H:H))</f>
      </c>
      <c r="C54" s="15">
        <f>IF($A54="","",SUMIF(Expenses!G:G,$A54,Expenses!E:E))</f>
      </c>
      <c r="D54" s="16">
        <f>IF($A54="","",COUNTIF('Tree Inventory'!E:E,$A54))</f>
      </c>
      <c r="E54" s="15">
        <f>IF(OR($A54="",$D54=0),"",$C54/$D54)</f>
      </c>
      <c r="F54" s="15">
        <f>IF(OR($A54="",$B54=0),"",$C54/$B54)</f>
      </c>
      <c r="G54" s="30">
        <f>IF(OR($A54="",SUM(Harvests!H:H)=0),"",$B54/SUM(Harvests!H:H))</f>
      </c>
    </row>
    <row r="55" spans="1:7" x14ac:dyDescent="0.25">
      <c r="A55" s="31">
        <f>IFERROR(IF(Locations!A39="","",Locations!A39),"")</f>
      </c>
      <c r="B55" s="32">
        <f>IF($A55="","",SUMIF(Harvests!B:B,$A55,Harvests!H:H))</f>
      </c>
      <c r="C55" s="33">
        <f>IF($A55="","",SUMIF(Expenses!G:G,$A55,Expenses!E:E))</f>
      </c>
      <c r="D55" s="34">
        <f>IF($A55="","",COUNTIF('Tree Inventory'!E:E,$A55))</f>
      </c>
      <c r="E55" s="33">
        <f>IF(OR($A55="",$D55=0),"",$C55/$D55)</f>
      </c>
      <c r="F55" s="33">
        <f>IF(OR($A55="",$B55=0),"",$C55/$B55)</f>
      </c>
      <c r="G55" s="35">
        <f>IF(OR($A55="",SUM(Harvests!H:H)=0),"",$B55/SUM(Harvests!H:H))</f>
      </c>
    </row>
    <row r="56" spans="1:7" x14ac:dyDescent="0.25">
      <c r="A56" s="28">
        <f>IFERROR(IF(Locations!A40="","",Locations!A40),"")</f>
      </c>
      <c r="B56" s="29">
        <f>IF($A56="","",SUMIF(Harvests!B:B,$A56,Harvests!H:H))</f>
      </c>
      <c r="C56" s="15">
        <f>IF($A56="","",SUMIF(Expenses!G:G,$A56,Expenses!E:E))</f>
      </c>
      <c r="D56" s="16">
        <f>IF($A56="","",COUNTIF('Tree Inventory'!E:E,$A56))</f>
      </c>
      <c r="E56" s="15">
        <f>IF(OR($A56="",$D56=0),"",$C56/$D56)</f>
      </c>
      <c r="F56" s="15">
        <f>IF(OR($A56="",$B56=0),"",$C56/$B56)</f>
      </c>
      <c r="G56" s="30">
        <f>IF(OR($A56="",SUM(Harvests!H:H)=0),"",$B56/SUM(Harvests!H:H))</f>
      </c>
    </row>
    <row r="57" spans="1:7" x14ac:dyDescent="0.25">
      <c r="A57" s="31">
        <f>IFERROR(IF(Locations!A41="","",Locations!A41),"")</f>
      </c>
      <c r="B57" s="32">
        <f>IF($A57="","",SUMIF(Harvests!B:B,$A57,Harvests!H:H))</f>
      </c>
      <c r="C57" s="33">
        <f>IF($A57="","",SUMIF(Expenses!G:G,$A57,Expenses!E:E))</f>
      </c>
      <c r="D57" s="34">
        <f>IF($A57="","",COUNTIF('Tree Inventory'!E:E,$A57))</f>
      </c>
      <c r="E57" s="33">
        <f>IF(OR($A57="",$D57=0),"",$C57/$D57)</f>
      </c>
      <c r="F57" s="33">
        <f>IF(OR($A57="",$B57=0),"",$C57/$B57)</f>
      </c>
      <c r="G57" s="35">
        <f>IF(OR($A57="",SUM(Harvests!H:H)=0),"",$B57/SUM(Harvests!H:H))</f>
      </c>
    </row>
    <row r="58" spans="1:7" x14ac:dyDescent="0.25">
      <c r="A58" s="28">
        <f>IFERROR(IF(Locations!A42="","",Locations!A42),"")</f>
      </c>
      <c r="B58" s="29">
        <f>IF($A58="","",SUMIF(Harvests!B:B,$A58,Harvests!H:H))</f>
      </c>
      <c r="C58" s="15">
        <f>IF($A58="","",SUMIF(Expenses!G:G,$A58,Expenses!E:E))</f>
      </c>
      <c r="D58" s="16">
        <f>IF($A58="","",COUNTIF('Tree Inventory'!E:E,$A58))</f>
      </c>
      <c r="E58" s="15">
        <f>IF(OR($A58="",$D58=0),"",$C58/$D58)</f>
      </c>
      <c r="F58" s="15">
        <f>IF(OR($A58="",$B58=0),"",$C58/$B58)</f>
      </c>
      <c r="G58" s="30">
        <f>IF(OR($A58="",SUM(Harvests!H:H)=0),"",$B58/SUM(Harvests!H:H))</f>
      </c>
    </row>
    <row r="59" spans="1:7" x14ac:dyDescent="0.25">
      <c r="A59" s="31">
        <f>IFERROR(IF(Locations!A43="","",Locations!A43),"")</f>
      </c>
      <c r="B59" s="32">
        <f>IF($A59="","",SUMIF(Harvests!B:B,$A59,Harvests!H:H))</f>
      </c>
      <c r="C59" s="33">
        <f>IF($A59="","",SUMIF(Expenses!G:G,$A59,Expenses!E:E))</f>
      </c>
      <c r="D59" s="34">
        <f>IF($A59="","",COUNTIF('Tree Inventory'!E:E,$A59))</f>
      </c>
      <c r="E59" s="33">
        <f>IF(OR($A59="",$D59=0),"",$C59/$D59)</f>
      </c>
      <c r="F59" s="33">
        <f>IF(OR($A59="",$B59=0),"",$C59/$B59)</f>
      </c>
      <c r="G59" s="35">
        <f>IF(OR($A59="",SUM(Harvests!H:H)=0),"",$B59/SUM(Harvests!H:H))</f>
      </c>
    </row>
    <row r="60" spans="1:7" x14ac:dyDescent="0.25">
      <c r="A60" s="28">
        <f>IFERROR(IF(Locations!A44="","",Locations!A44),"")</f>
      </c>
      <c r="B60" s="29">
        <f>IF($A60="","",SUMIF(Harvests!B:B,$A60,Harvests!H:H))</f>
      </c>
      <c r="C60" s="15">
        <f>IF($A60="","",SUMIF(Expenses!G:G,$A60,Expenses!E:E))</f>
      </c>
      <c r="D60" s="16">
        <f>IF($A60="","",COUNTIF('Tree Inventory'!E:E,$A60))</f>
      </c>
      <c r="E60" s="15">
        <f>IF(OR($A60="",$D60=0),"",$C60/$D60)</f>
      </c>
      <c r="F60" s="15">
        <f>IF(OR($A60="",$B60=0),"",$C60/$B60)</f>
      </c>
      <c r="G60" s="30">
        <f>IF(OR($A60="",SUM(Harvests!H:H)=0),"",$B60/SUM(Harvests!H:H))</f>
      </c>
    </row>
    <row r="61" spans="1:7" x14ac:dyDescent="0.25">
      <c r="A61" s="31">
        <f>IFERROR(IF(Locations!A45="","",Locations!A45),"")</f>
      </c>
      <c r="B61" s="32">
        <f>IF($A61="","",SUMIF(Harvests!B:B,$A61,Harvests!H:H))</f>
      </c>
      <c r="C61" s="33">
        <f>IF($A61="","",SUMIF(Expenses!G:G,$A61,Expenses!E:E))</f>
      </c>
      <c r="D61" s="34">
        <f>IF($A61="","",COUNTIF('Tree Inventory'!E:E,$A61))</f>
      </c>
      <c r="E61" s="33">
        <f>IF(OR($A61="",$D61=0),"",$C61/$D61)</f>
      </c>
      <c r="F61" s="33">
        <f>IF(OR($A61="",$B61=0),"",$C61/$B61)</f>
      </c>
      <c r="G61" s="35">
        <f>IF(OR($A61="",SUM(Harvests!H:H)=0),"",$B61/SUM(Harvests!H:H))</f>
      </c>
    </row>
    <row r="62" spans="1:7" x14ac:dyDescent="0.25">
      <c r="A62" s="28">
        <f>IFERROR(IF(Locations!A46="","",Locations!A46),"")</f>
      </c>
      <c r="B62" s="29">
        <f>IF($A62="","",SUMIF(Harvests!B:B,$A62,Harvests!H:H))</f>
      </c>
      <c r="C62" s="15">
        <f>IF($A62="","",SUMIF(Expenses!G:G,$A62,Expenses!E:E))</f>
      </c>
      <c r="D62" s="16">
        <f>IF($A62="","",COUNTIF('Tree Inventory'!E:E,$A62))</f>
      </c>
      <c r="E62" s="15">
        <f>IF(OR($A62="",$D62=0),"",$C62/$D62)</f>
      </c>
      <c r="F62" s="15">
        <f>IF(OR($A62="",$B62=0),"",$C62/$B62)</f>
      </c>
      <c r="G62" s="30">
        <f>IF(OR($A62="",SUM(Harvests!H:H)=0),"",$B62/SUM(Harvests!H:H))</f>
      </c>
    </row>
    <row r="63" spans="1:7" x14ac:dyDescent="0.25">
      <c r="A63" s="31">
        <f>IFERROR(IF(Locations!A47="","",Locations!A47),"")</f>
      </c>
      <c r="B63" s="32">
        <f>IF($A63="","",SUMIF(Harvests!B:B,$A63,Harvests!H:H))</f>
      </c>
      <c r="C63" s="33">
        <f>IF($A63="","",SUMIF(Expenses!G:G,$A63,Expenses!E:E))</f>
      </c>
      <c r="D63" s="34">
        <f>IF($A63="","",COUNTIF('Tree Inventory'!E:E,$A63))</f>
      </c>
      <c r="E63" s="33">
        <f>IF(OR($A63="",$D63=0),"",$C63/$D63)</f>
      </c>
      <c r="F63" s="33">
        <f>IF(OR($A63="",$B63=0),"",$C63/$B63)</f>
      </c>
      <c r="G63" s="35">
        <f>IF(OR($A63="",SUM(Harvests!H:H)=0),"",$B63/SUM(Harvests!H:H))</f>
      </c>
    </row>
    <row r="64" spans="1:7" x14ac:dyDescent="0.25">
      <c r="A64" s="28">
        <f>IFERROR(IF(Locations!A48="","",Locations!A48),"")</f>
      </c>
      <c r="B64" s="29">
        <f>IF($A64="","",SUMIF(Harvests!B:B,$A64,Harvests!H:H))</f>
      </c>
      <c r="C64" s="15">
        <f>IF($A64="","",SUMIF(Expenses!G:G,$A64,Expenses!E:E))</f>
      </c>
      <c r="D64" s="16">
        <f>IF($A64="","",COUNTIF('Tree Inventory'!E:E,$A64))</f>
      </c>
      <c r="E64" s="15">
        <f>IF(OR($A64="",$D64=0),"",$C64/$D64)</f>
      </c>
      <c r="F64" s="15">
        <f>IF(OR($A64="",$B64=0),"",$C64/$B64)</f>
      </c>
      <c r="G64" s="30">
        <f>IF(OR($A64="",SUM(Harvests!H:H)=0),"",$B64/SUM(Harvests!H:H))</f>
      </c>
    </row>
    <row r="65" spans="1:7" x14ac:dyDescent="0.25">
      <c r="A65" s="31">
        <f>IFERROR(IF(Locations!A49="","",Locations!A49),"")</f>
      </c>
      <c r="B65" s="32">
        <f>IF($A65="","",SUMIF(Harvests!B:B,$A65,Harvests!H:H))</f>
      </c>
      <c r="C65" s="33">
        <f>IF($A65="","",SUMIF(Expenses!G:G,$A65,Expenses!E:E))</f>
      </c>
      <c r="D65" s="34">
        <f>IF($A65="","",COUNTIF('Tree Inventory'!E:E,$A65))</f>
      </c>
      <c r="E65" s="33">
        <f>IF(OR($A65="",$D65=0),"",$C65/$D65)</f>
      </c>
      <c r="F65" s="33">
        <f>IF(OR($A65="",$B65=0),"",$C65/$B65)</f>
      </c>
      <c r="G65" s="35">
        <f>IF(OR($A65="",SUM(Harvests!H:H)=0),"",$B65/SUM(Harvests!H:H))</f>
      </c>
    </row>
    <row r="66" spans="1:7" x14ac:dyDescent="0.25">
      <c r="A66" s="28">
        <f>IFERROR(IF(Locations!A50="","",Locations!A50),"")</f>
      </c>
      <c r="B66" s="29">
        <f>IF($A66="","",SUMIF(Harvests!B:B,$A66,Harvests!H:H))</f>
      </c>
      <c r="C66" s="15">
        <f>IF($A66="","",SUMIF(Expenses!G:G,$A66,Expenses!E:E))</f>
      </c>
      <c r="D66" s="16">
        <f>IF($A66="","",COUNTIF('Tree Inventory'!E:E,$A66))</f>
      </c>
      <c r="E66" s="15">
        <f>IF(OR($A66="",$D66=0),"",$C66/$D66)</f>
      </c>
      <c r="F66" s="15">
        <f>IF(OR($A66="",$B66=0),"",$C66/$B66)</f>
      </c>
      <c r="G66" s="30">
        <f>IF(OR($A66="",SUM(Harvests!H:H)=0),"",$B66/SUM(Harvests!H:H))</f>
      </c>
    </row>
    <row r="67" spans="1:7" x14ac:dyDescent="0.25">
      <c r="A67" s="31">
        <f>IFERROR(IF(Locations!A51="","",Locations!A51),"")</f>
      </c>
      <c r="B67" s="32">
        <f>IF($A67="","",SUMIF(Harvests!B:B,$A67,Harvests!H:H))</f>
      </c>
      <c r="C67" s="33">
        <f>IF($A67="","",SUMIF(Expenses!G:G,$A67,Expenses!E:E))</f>
      </c>
      <c r="D67" s="34">
        <f>IF($A67="","",COUNTIF('Tree Inventory'!E:E,$A67))</f>
      </c>
      <c r="E67" s="33">
        <f>IF(OR($A67="",$D67=0),"",$C67/$D67)</f>
      </c>
      <c r="F67" s="33">
        <f>IF(OR($A67="",$B67=0),"",$C67/$B67)</f>
      </c>
      <c r="G67" s="35">
        <f>IF(OR($A67="",SUM(Harvests!H:H)=0),"",$B67/SUM(Harvests!H:H))</f>
      </c>
    </row>
    <row r="68" spans="1:7" x14ac:dyDescent="0.25">
      <c r="A68" s="28">
        <f>IFERROR(IF(Locations!A52="","",Locations!A52),"")</f>
      </c>
      <c r="B68" s="29">
        <f>IF($A68="","",SUMIF(Harvests!B:B,$A68,Harvests!H:H))</f>
      </c>
      <c r="C68" s="15">
        <f>IF($A68="","",SUMIF(Expenses!G:G,$A68,Expenses!E:E))</f>
      </c>
      <c r="D68" s="16">
        <f>IF($A68="","",COUNTIF('Tree Inventory'!E:E,$A68))</f>
      </c>
      <c r="E68" s="15">
        <f>IF(OR($A68="",$D68=0),"",$C68/$D68)</f>
      </c>
      <c r="F68" s="15">
        <f>IF(OR($A68="",$B68=0),"",$C68/$B68)</f>
      </c>
      <c r="G68" s="30">
        <f>IF(OR($A68="",SUM(Harvests!H:H)=0),"",$B68/SUM(Harvests!H:H))</f>
      </c>
    </row>
    <row r="69" spans="1:7" x14ac:dyDescent="0.25">
      <c r="A69" s="31">
        <f>IFERROR(IF(Locations!A53="","",Locations!A53),"")</f>
      </c>
      <c r="B69" s="32">
        <f>IF($A69="","",SUMIF(Harvests!B:B,$A69,Harvests!H:H))</f>
      </c>
      <c r="C69" s="33">
        <f>IF($A69="","",SUMIF(Expenses!G:G,$A69,Expenses!E:E))</f>
      </c>
      <c r="D69" s="34">
        <f>IF($A69="","",COUNTIF('Tree Inventory'!E:E,$A69))</f>
      </c>
      <c r="E69" s="33">
        <f>IF(OR($A69="",$D69=0),"",$C69/$D69)</f>
      </c>
      <c r="F69" s="33">
        <f>IF(OR($A69="",$B69=0),"",$C69/$B69)</f>
      </c>
      <c r="G69" s="35">
        <f>IF(OR($A69="",SUM(Harvests!H:H)=0),"",$B69/SUM(Harvests!H:H))</f>
      </c>
    </row>
    <row r="70" spans="1:7" x14ac:dyDescent="0.25">
      <c r="A70" s="28">
        <f>IFERROR(IF(Locations!A54="","",Locations!A54),"")</f>
      </c>
      <c r="B70" s="29">
        <f>IF($A70="","",SUMIF(Harvests!B:B,$A70,Harvests!H:H))</f>
      </c>
      <c r="C70" s="15">
        <f>IF($A70="","",SUMIF(Expenses!G:G,$A70,Expenses!E:E))</f>
      </c>
      <c r="D70" s="16">
        <f>IF($A70="","",COUNTIF('Tree Inventory'!E:E,$A70))</f>
      </c>
      <c r="E70" s="15">
        <f>IF(OR($A70="",$D70=0),"",$C70/$D70)</f>
      </c>
      <c r="F70" s="15">
        <f>IF(OR($A70="",$B70=0),"",$C70/$B70)</f>
      </c>
      <c r="G70" s="30">
        <f>IF(OR($A70="",SUM(Harvests!H:H)=0),"",$B70/SUM(Harvests!H:H))</f>
      </c>
    </row>
    <row r="71" spans="1:7" x14ac:dyDescent="0.25">
      <c r="A71" s="31">
        <f>IFERROR(IF(Locations!A55="","",Locations!A55),"")</f>
      </c>
      <c r="B71" s="32">
        <f>IF($A71="","",SUMIF(Harvests!B:B,$A71,Harvests!H:H))</f>
      </c>
      <c r="C71" s="33">
        <f>IF($A71="","",SUMIF(Expenses!G:G,$A71,Expenses!E:E))</f>
      </c>
      <c r="D71" s="34">
        <f>IF($A71="","",COUNTIF('Tree Inventory'!E:E,$A71))</f>
      </c>
      <c r="E71" s="33">
        <f>IF(OR($A71="",$D71=0),"",$C71/$D71)</f>
      </c>
      <c r="F71" s="33">
        <f>IF(OR($A71="",$B71=0),"",$C71/$B71)</f>
      </c>
      <c r="G71" s="35">
        <f>IF(OR($A71="",SUM(Harvests!H:H)=0),"",$B71/SUM(Harvests!H:H))</f>
      </c>
    </row>
    <row r="72" spans="1:7" x14ac:dyDescent="0.25">
      <c r="A72" s="28">
        <f>IFERROR(IF(Locations!A56="","",Locations!A56),"")</f>
      </c>
      <c r="B72" s="29">
        <f>IF($A72="","",SUMIF(Harvests!B:B,$A72,Harvests!H:H))</f>
      </c>
      <c r="C72" s="15">
        <f>IF($A72="","",SUMIF(Expenses!G:G,$A72,Expenses!E:E))</f>
      </c>
      <c r="D72" s="16">
        <f>IF($A72="","",COUNTIF('Tree Inventory'!E:E,$A72))</f>
      </c>
      <c r="E72" s="15">
        <f>IF(OR($A72="",$D72=0),"",$C72/$D72)</f>
      </c>
      <c r="F72" s="15">
        <f>IF(OR($A72="",$B72=0),"",$C72/$B72)</f>
      </c>
      <c r="G72" s="30">
        <f>IF(OR($A72="",SUM(Harvests!H:H)=0),"",$B72/SUM(Harvests!H:H))</f>
      </c>
    </row>
    <row r="73" spans="1:7" x14ac:dyDescent="0.25">
      <c r="A73" s="31">
        <f>IFERROR(IF(Locations!A57="","",Locations!A57),"")</f>
      </c>
      <c r="B73" s="32">
        <f>IF($A73="","",SUMIF(Harvests!B:B,$A73,Harvests!H:H))</f>
      </c>
      <c r="C73" s="33">
        <f>IF($A73="","",SUMIF(Expenses!G:G,$A73,Expenses!E:E))</f>
      </c>
      <c r="D73" s="34">
        <f>IF($A73="","",COUNTIF('Tree Inventory'!E:E,$A73))</f>
      </c>
      <c r="E73" s="33">
        <f>IF(OR($A73="",$D73=0),"",$C73/$D73)</f>
      </c>
      <c r="F73" s="33">
        <f>IF(OR($A73="",$B73=0),"",$C73/$B73)</f>
      </c>
      <c r="G73" s="35">
        <f>IF(OR($A73="",SUM(Harvests!H:H)=0),"",$B73/SUM(Harvests!H:H))</f>
      </c>
    </row>
    <row r="74" spans="1:7" x14ac:dyDescent="0.25">
      <c r="A74" s="28">
        <f>IFERROR(IF(Locations!A58="","",Locations!A58),"")</f>
      </c>
      <c r="B74" s="29">
        <f>IF($A74="","",SUMIF(Harvests!B:B,$A74,Harvests!H:H))</f>
      </c>
      <c r="C74" s="15">
        <f>IF($A74="","",SUMIF(Expenses!G:G,$A74,Expenses!E:E))</f>
      </c>
      <c r="D74" s="16">
        <f>IF($A74="","",COUNTIF('Tree Inventory'!E:E,$A74))</f>
      </c>
      <c r="E74" s="15">
        <f>IF(OR($A74="",$D74=0),"",$C74/$D74)</f>
      </c>
      <c r="F74" s="15">
        <f>IF(OR($A74="",$B74=0),"",$C74/$B74)</f>
      </c>
      <c r="G74" s="30">
        <f>IF(OR($A74="",SUM(Harvests!H:H)=0),"",$B74/SUM(Harvests!H:H))</f>
      </c>
    </row>
    <row r="75" spans="1:7" x14ac:dyDescent="0.25">
      <c r="A75" s="31">
        <f>IFERROR(IF(Locations!A59="","",Locations!A59),"")</f>
      </c>
      <c r="B75" s="32">
        <f>IF($A75="","",SUMIF(Harvests!B:B,$A75,Harvests!H:H))</f>
      </c>
      <c r="C75" s="33">
        <f>IF($A75="","",SUMIF(Expenses!G:G,$A75,Expenses!E:E))</f>
      </c>
      <c r="D75" s="34">
        <f>IF($A75="","",COUNTIF('Tree Inventory'!E:E,$A75))</f>
      </c>
      <c r="E75" s="33">
        <f>IF(OR($A75="",$D75=0),"",$C75/$D75)</f>
      </c>
      <c r="F75" s="33">
        <f>IF(OR($A75="",$B75=0),"",$C75/$B75)</f>
      </c>
      <c r="G75" s="35">
        <f>IF(OR($A75="",SUM(Harvests!H:H)=0),"",$B75/SUM(Harvests!H:H))</f>
      </c>
    </row>
    <row r="76" spans="1:7" x14ac:dyDescent="0.25">
      <c r="A76" s="28">
        <f>IFERROR(IF(Locations!A60="","",Locations!A60),"")</f>
      </c>
      <c r="B76" s="29">
        <f>IF($A76="","",SUMIF(Harvests!B:B,$A76,Harvests!H:H))</f>
      </c>
      <c r="C76" s="15">
        <f>IF($A76="","",SUMIF(Expenses!G:G,$A76,Expenses!E:E))</f>
      </c>
      <c r="D76" s="16">
        <f>IF($A76="","",COUNTIF('Tree Inventory'!E:E,$A76))</f>
      </c>
      <c r="E76" s="15">
        <f>IF(OR($A76="",$D76=0),"",$C76/$D76)</f>
      </c>
      <c r="F76" s="15">
        <f>IF(OR($A76="",$B76=0),"",$C76/$B76)</f>
      </c>
      <c r="G76" s="30">
        <f>IF(OR($A76="",SUM(Harvests!H:H)=0),"",$B76/SUM(Harvests!H:H))</f>
      </c>
    </row>
    <row r="77" spans="1:7" x14ac:dyDescent="0.25">
      <c r="A77" s="31">
        <f>IFERROR(IF(Locations!A61="","",Locations!A61),"")</f>
      </c>
      <c r="B77" s="32">
        <f>IF($A77="","",SUMIF(Harvests!B:B,$A77,Harvests!H:H))</f>
      </c>
      <c r="C77" s="33">
        <f>IF($A77="","",SUMIF(Expenses!G:G,$A77,Expenses!E:E))</f>
      </c>
      <c r="D77" s="34">
        <f>IF($A77="","",COUNTIF('Tree Inventory'!E:E,$A77))</f>
      </c>
      <c r="E77" s="33">
        <f>IF(OR($A77="",$D77=0),"",$C77/$D77)</f>
      </c>
      <c r="F77" s="33">
        <f>IF(OR($A77="",$B77=0),"",$C77/$B77)</f>
      </c>
      <c r="G77" s="35">
        <f>IF(OR($A77="",SUM(Harvests!H:H)=0),"",$B77/SUM(Harvests!H:H))</f>
      </c>
    </row>
    <row r="78" spans="1:7" x14ac:dyDescent="0.25">
      <c r="A78" s="28">
        <f>IFERROR(IF(Locations!A62="","",Locations!A62),"")</f>
      </c>
      <c r="B78" s="29">
        <f>IF($A78="","",SUMIF(Harvests!B:B,$A78,Harvests!H:H))</f>
      </c>
      <c r="C78" s="15">
        <f>IF($A78="","",SUMIF(Expenses!G:G,$A78,Expenses!E:E))</f>
      </c>
      <c r="D78" s="16">
        <f>IF($A78="","",COUNTIF('Tree Inventory'!E:E,$A78))</f>
      </c>
      <c r="E78" s="15">
        <f>IF(OR($A78="",$D78=0),"",$C78/$D78)</f>
      </c>
      <c r="F78" s="15">
        <f>IF(OR($A78="",$B78=0),"",$C78/$B78)</f>
      </c>
      <c r="G78" s="30">
        <f>IF(OR($A78="",SUM(Harvests!H:H)=0),"",$B78/SUM(Harvests!H:H))</f>
      </c>
    </row>
    <row r="79" spans="1:7" x14ac:dyDescent="0.25">
      <c r="A79" s="31">
        <f>IFERROR(IF(Locations!A63="","",Locations!A63),"")</f>
      </c>
      <c r="B79" s="32">
        <f>IF($A79="","",SUMIF(Harvests!B:B,$A79,Harvests!H:H))</f>
      </c>
      <c r="C79" s="33">
        <f>IF($A79="","",SUMIF(Expenses!G:G,$A79,Expenses!E:E))</f>
      </c>
      <c r="D79" s="34">
        <f>IF($A79="","",COUNTIF('Tree Inventory'!E:E,$A79))</f>
      </c>
      <c r="E79" s="33">
        <f>IF(OR($A79="",$D79=0),"",$C79/$D79)</f>
      </c>
      <c r="F79" s="33">
        <f>IF(OR($A79="",$B79=0),"",$C79/$B79)</f>
      </c>
      <c r="G79" s="35">
        <f>IF(OR($A79="",SUM(Harvests!H:H)=0),"",$B79/SUM(Harvests!H:H))</f>
      </c>
    </row>
    <row r="80" spans="1:7" x14ac:dyDescent="0.25">
      <c r="A80" s="28">
        <f>IFERROR(IF(Locations!A64="","",Locations!A64),"")</f>
      </c>
      <c r="B80" s="29">
        <f>IF($A80="","",SUMIF(Harvests!B:B,$A80,Harvests!H:H))</f>
      </c>
      <c r="C80" s="15">
        <f>IF($A80="","",SUMIF(Expenses!G:G,$A80,Expenses!E:E))</f>
      </c>
      <c r="D80" s="16">
        <f>IF($A80="","",COUNTIF('Tree Inventory'!E:E,$A80))</f>
      </c>
      <c r="E80" s="15">
        <f>IF(OR($A80="",$D80=0),"",$C80/$D80)</f>
      </c>
      <c r="F80" s="15">
        <f>IF(OR($A80="",$B80=0),"",$C80/$B80)</f>
      </c>
      <c r="G80" s="30">
        <f>IF(OR($A80="",SUM(Harvests!H:H)=0),"",$B80/SUM(Harvests!H:H))</f>
      </c>
    </row>
    <row r="81" spans="1:7" x14ac:dyDescent="0.25">
      <c r="A81" s="31">
        <f>IFERROR(IF(Locations!A65="","",Locations!A65),"")</f>
      </c>
      <c r="B81" s="32">
        <f>IF($A81="","",SUMIF(Harvests!B:B,$A81,Harvests!H:H))</f>
      </c>
      <c r="C81" s="33">
        <f>IF($A81="","",SUMIF(Expenses!G:G,$A81,Expenses!E:E))</f>
      </c>
      <c r="D81" s="34">
        <f>IF($A81="","",COUNTIF('Tree Inventory'!E:E,$A81))</f>
      </c>
      <c r="E81" s="33">
        <f>IF(OR($A81="",$D81=0),"",$C81/$D81)</f>
      </c>
      <c r="F81" s="33">
        <f>IF(OR($A81="",$B81=0),"",$C81/$B81)</f>
      </c>
      <c r="G81" s="35">
        <f>IF(OR($A81="",SUM(Harvests!H:H)=0),"",$B81/SUM(Harvests!H:H))</f>
      </c>
    </row>
    <row r="82" spans="1:7" x14ac:dyDescent="0.25">
      <c r="A82" s="28">
        <f>IFERROR(IF(Locations!A66="","",Locations!A66),"")</f>
      </c>
      <c r="B82" s="29">
        <f>IF($A82="","",SUMIF(Harvests!B:B,$A82,Harvests!H:H))</f>
      </c>
      <c r="C82" s="15">
        <f>IF($A82="","",SUMIF(Expenses!G:G,$A82,Expenses!E:E))</f>
      </c>
      <c r="D82" s="16">
        <f>IF($A82="","",COUNTIF('Tree Inventory'!E:E,$A82))</f>
      </c>
      <c r="E82" s="15">
        <f>IF(OR($A82="",$D82=0),"",$C82/$D82)</f>
      </c>
      <c r="F82" s="15">
        <f>IF(OR($A82="",$B82=0),"",$C82/$B82)</f>
      </c>
      <c r="G82" s="30">
        <f>IF(OR($A82="",SUM(Harvests!H:H)=0),"",$B82/SUM(Harvests!H:H))</f>
      </c>
    </row>
    <row r="83" spans="1:7" x14ac:dyDescent="0.25">
      <c r="A83" s="31">
        <f>IFERROR(IF(Locations!A67="","",Locations!A67),"")</f>
      </c>
      <c r="B83" s="32">
        <f>IF($A83="","",SUMIF(Harvests!B:B,$A83,Harvests!H:H))</f>
      </c>
      <c r="C83" s="33">
        <f>IF($A83="","",SUMIF(Expenses!G:G,$A83,Expenses!E:E))</f>
      </c>
      <c r="D83" s="34">
        <f>IF($A83="","",COUNTIF('Tree Inventory'!E:E,$A83))</f>
      </c>
      <c r="E83" s="33">
        <f>IF(OR($A83="",$D83=0),"",$C83/$D83)</f>
      </c>
      <c r="F83" s="33">
        <f>IF(OR($A83="",$B83=0),"",$C83/$B83)</f>
      </c>
      <c r="G83" s="35">
        <f>IF(OR($A83="",SUM(Harvests!H:H)=0),"",$B83/SUM(Harvests!H:H))</f>
      </c>
    </row>
    <row r="84" spans="1:7" x14ac:dyDescent="0.25">
      <c r="A84" s="28">
        <f>IFERROR(IF(Locations!A68="","",Locations!A68),"")</f>
      </c>
      <c r="B84" s="29">
        <f>IF($A84="","",SUMIF(Harvests!B:B,$A84,Harvests!H:H))</f>
      </c>
      <c r="C84" s="15">
        <f>IF($A84="","",SUMIF(Expenses!G:G,$A84,Expenses!E:E))</f>
      </c>
      <c r="D84" s="16">
        <f>IF($A84="","",COUNTIF('Tree Inventory'!E:E,$A84))</f>
      </c>
      <c r="E84" s="15">
        <f>IF(OR($A84="",$D84=0),"",$C84/$D84)</f>
      </c>
      <c r="F84" s="15">
        <f>IF(OR($A84="",$B84=0),"",$C84/$B84)</f>
      </c>
      <c r="G84" s="30">
        <f>IF(OR($A84="",SUM(Harvests!H:H)=0),"",$B84/SUM(Harvests!H:H))</f>
      </c>
    </row>
    <row r="85" spans="1:7" x14ac:dyDescent="0.25">
      <c r="A85" s="31">
        <f>IFERROR(IF(Locations!A69="","",Locations!A69),"")</f>
      </c>
      <c r="B85" s="32">
        <f>IF($A85="","",SUMIF(Harvests!B:B,$A85,Harvests!H:H))</f>
      </c>
      <c r="C85" s="33">
        <f>IF($A85="","",SUMIF(Expenses!G:G,$A85,Expenses!E:E))</f>
      </c>
      <c r="D85" s="34">
        <f>IF($A85="","",COUNTIF('Tree Inventory'!E:E,$A85))</f>
      </c>
      <c r="E85" s="33">
        <f>IF(OR($A85="",$D85=0),"",$C85/$D85)</f>
      </c>
      <c r="F85" s="33">
        <f>IF(OR($A85="",$B85=0),"",$C85/$B85)</f>
      </c>
      <c r="G85" s="35">
        <f>IF(OR($A85="",SUM(Harvests!H:H)=0),"",$B85/SUM(Harvests!H:H))</f>
      </c>
    </row>
    <row r="86" spans="1:7" x14ac:dyDescent="0.25">
      <c r="A86" s="28">
        <f>IFERROR(IF(Locations!A70="","",Locations!A70),"")</f>
      </c>
      <c r="B86" s="29">
        <f>IF($A86="","",SUMIF(Harvests!B:B,$A86,Harvests!H:H))</f>
      </c>
      <c r="C86" s="15">
        <f>IF($A86="","",SUMIF(Expenses!G:G,$A86,Expenses!E:E))</f>
      </c>
      <c r="D86" s="16">
        <f>IF($A86="","",COUNTIF('Tree Inventory'!E:E,$A86))</f>
      </c>
      <c r="E86" s="15">
        <f>IF(OR($A86="",$D86=0),"",$C86/$D86)</f>
      </c>
      <c r="F86" s="15">
        <f>IF(OR($A86="",$B86=0),"",$C86/$B86)</f>
      </c>
      <c r="G86" s="30">
        <f>IF(OR($A86="",SUM(Harvests!H:H)=0),"",$B86/SUM(Harvests!H:H))</f>
      </c>
    </row>
    <row r="87" spans="1:7" x14ac:dyDescent="0.25">
      <c r="A87" s="31">
        <f>IFERROR(IF(Locations!A71="","",Locations!A71),"")</f>
      </c>
      <c r="B87" s="32">
        <f>IF($A87="","",SUMIF(Harvests!B:B,$A87,Harvests!H:H))</f>
      </c>
      <c r="C87" s="33">
        <f>IF($A87="","",SUMIF(Expenses!G:G,$A87,Expenses!E:E))</f>
      </c>
      <c r="D87" s="34">
        <f>IF($A87="","",COUNTIF('Tree Inventory'!E:E,$A87))</f>
      </c>
      <c r="E87" s="33">
        <f>IF(OR($A87="",$D87=0),"",$C87/$D87)</f>
      </c>
      <c r="F87" s="33">
        <f>IF(OR($A87="",$B87=0),"",$C87/$B87)</f>
      </c>
      <c r="G87" s="35">
        <f>IF(OR($A87="",SUM(Harvests!H:H)=0),"",$B87/SUM(Harvests!H:H))</f>
      </c>
    </row>
    <row r="88" spans="1:7" x14ac:dyDescent="0.25">
      <c r="A88" s="28">
        <f>IFERROR(IF(Locations!A72="","",Locations!A72),"")</f>
      </c>
      <c r="B88" s="29">
        <f>IF($A88="","",SUMIF(Harvests!B:B,$A88,Harvests!H:H))</f>
      </c>
      <c r="C88" s="15">
        <f>IF($A88="","",SUMIF(Expenses!G:G,$A88,Expenses!E:E))</f>
      </c>
      <c r="D88" s="16">
        <f>IF($A88="","",COUNTIF('Tree Inventory'!E:E,$A88))</f>
      </c>
      <c r="E88" s="15">
        <f>IF(OR($A88="",$D88=0),"",$C88/$D88)</f>
      </c>
      <c r="F88" s="15">
        <f>IF(OR($A88="",$B88=0),"",$C88/$B88)</f>
      </c>
      <c r="G88" s="30">
        <f>IF(OR($A88="",SUM(Harvests!H:H)=0),"",$B88/SUM(Harvests!H:H))</f>
      </c>
    </row>
    <row r="89" spans="1:7" x14ac:dyDescent="0.25">
      <c r="A89" s="31">
        <f>IFERROR(IF(Locations!A73="","",Locations!A73),"")</f>
      </c>
      <c r="B89" s="32">
        <f>IF($A89="","",SUMIF(Harvests!B:B,$A89,Harvests!H:H))</f>
      </c>
      <c r="C89" s="33">
        <f>IF($A89="","",SUMIF(Expenses!G:G,$A89,Expenses!E:E))</f>
      </c>
      <c r="D89" s="34">
        <f>IF($A89="","",COUNTIF('Tree Inventory'!E:E,$A89))</f>
      </c>
      <c r="E89" s="33">
        <f>IF(OR($A89="",$D89=0),"",$C89/$D89)</f>
      </c>
      <c r="F89" s="33">
        <f>IF(OR($A89="",$B89=0),"",$C89/$B89)</f>
      </c>
      <c r="G89" s="35">
        <f>IF(OR($A89="",SUM(Harvests!H:H)=0),"",$B89/SUM(Harvests!H:H))</f>
      </c>
    </row>
    <row r="90" spans="1:7" x14ac:dyDescent="0.25">
      <c r="A90" s="28">
        <f>IFERROR(IF(Locations!A74="","",Locations!A74),"")</f>
      </c>
      <c r="B90" s="29">
        <f>IF($A90="","",SUMIF(Harvests!B:B,$A90,Harvests!H:H))</f>
      </c>
      <c r="C90" s="15">
        <f>IF($A90="","",SUMIF(Expenses!G:G,$A90,Expenses!E:E))</f>
      </c>
      <c r="D90" s="16">
        <f>IF($A90="","",COUNTIF('Tree Inventory'!E:E,$A90))</f>
      </c>
      <c r="E90" s="15">
        <f>IF(OR($A90="",$D90=0),"",$C90/$D90)</f>
      </c>
      <c r="F90" s="15">
        <f>IF(OR($A90="",$B90=0),"",$C90/$B90)</f>
      </c>
      <c r="G90" s="30">
        <f>IF(OR($A90="",SUM(Harvests!H:H)=0),"",$B90/SUM(Harvests!H:H))</f>
      </c>
    </row>
    <row r="91" spans="1:7" x14ac:dyDescent="0.25">
      <c r="A91" s="31">
        <f>IFERROR(IF(Locations!A75="","",Locations!A75),"")</f>
      </c>
      <c r="B91" s="32">
        <f>IF($A91="","",SUMIF(Harvests!B:B,$A91,Harvests!H:H))</f>
      </c>
      <c r="C91" s="33">
        <f>IF($A91="","",SUMIF(Expenses!G:G,$A91,Expenses!E:E))</f>
      </c>
      <c r="D91" s="34">
        <f>IF($A91="","",COUNTIF('Tree Inventory'!E:E,$A91))</f>
      </c>
      <c r="E91" s="33">
        <f>IF(OR($A91="",$D91=0),"",$C91/$D91)</f>
      </c>
      <c r="F91" s="33">
        <f>IF(OR($A91="",$B91=0),"",$C91/$B91)</f>
      </c>
      <c r="G91" s="35">
        <f>IF(OR($A91="",SUM(Harvests!H:H)=0),"",$B91/SUM(Harvests!H:H))</f>
      </c>
    </row>
    <row r="92" spans="1:7" x14ac:dyDescent="0.25">
      <c r="A92" s="28">
        <f>IFERROR(IF(Locations!A76="","",Locations!A76),"")</f>
      </c>
      <c r="B92" s="29">
        <f>IF($A92="","",SUMIF(Harvests!B:B,$A92,Harvests!H:H))</f>
      </c>
      <c r="C92" s="15">
        <f>IF($A92="","",SUMIF(Expenses!G:G,$A92,Expenses!E:E))</f>
      </c>
      <c r="D92" s="16">
        <f>IF($A92="","",COUNTIF('Tree Inventory'!E:E,$A92))</f>
      </c>
      <c r="E92" s="15">
        <f>IF(OR($A92="",$D92=0),"",$C92/$D92)</f>
      </c>
      <c r="F92" s="15">
        <f>IF(OR($A92="",$B92=0),"",$C92/$B92)</f>
      </c>
      <c r="G92" s="30">
        <f>IF(OR($A92="",SUM(Harvests!H:H)=0),"",$B92/SUM(Harvests!H:H))</f>
      </c>
    </row>
    <row r="93" spans="1:7" x14ac:dyDescent="0.25">
      <c r="A93" s="31">
        <f>IFERROR(IF(Locations!A77="","",Locations!A77),"")</f>
      </c>
      <c r="B93" s="32">
        <f>IF($A93="","",SUMIF(Harvests!B:B,$A93,Harvests!H:H))</f>
      </c>
      <c r="C93" s="33">
        <f>IF($A93="","",SUMIF(Expenses!G:G,$A93,Expenses!E:E))</f>
      </c>
      <c r="D93" s="34">
        <f>IF($A93="","",COUNTIF('Tree Inventory'!E:E,$A93))</f>
      </c>
      <c r="E93" s="33">
        <f>IF(OR($A93="",$D93=0),"",$C93/$D93)</f>
      </c>
      <c r="F93" s="33">
        <f>IF(OR($A93="",$B93=0),"",$C93/$B93)</f>
      </c>
      <c r="G93" s="35">
        <f>IF(OR($A93="",SUM(Harvests!H:H)=0),"",$B93/SUM(Harvests!H:H))</f>
      </c>
    </row>
    <row r="94" spans="1:7" x14ac:dyDescent="0.25">
      <c r="A94" s="28">
        <f>IFERROR(IF(Locations!A78="","",Locations!A78),"")</f>
      </c>
      <c r="B94" s="29">
        <f>IF($A94="","",SUMIF(Harvests!B:B,$A94,Harvests!H:H))</f>
      </c>
      <c r="C94" s="15">
        <f>IF($A94="","",SUMIF(Expenses!G:G,$A94,Expenses!E:E))</f>
      </c>
      <c r="D94" s="16">
        <f>IF($A94="","",COUNTIF('Tree Inventory'!E:E,$A94))</f>
      </c>
      <c r="E94" s="15">
        <f>IF(OR($A94="",$D94=0),"",$C94/$D94)</f>
      </c>
      <c r="F94" s="15">
        <f>IF(OR($A94="",$B94=0),"",$C94/$B94)</f>
      </c>
      <c r="G94" s="30">
        <f>IF(OR($A94="",SUM(Harvests!H:H)=0),"",$B94/SUM(Harvests!H:H))</f>
      </c>
    </row>
    <row r="95" spans="1:7" x14ac:dyDescent="0.25">
      <c r="A95" s="31">
        <f>IFERROR(IF(Locations!A79="","",Locations!A79),"")</f>
      </c>
      <c r="B95" s="32">
        <f>IF($A95="","",SUMIF(Harvests!B:B,$A95,Harvests!H:H))</f>
      </c>
      <c r="C95" s="33">
        <f>IF($A95="","",SUMIF(Expenses!G:G,$A95,Expenses!E:E))</f>
      </c>
      <c r="D95" s="34">
        <f>IF($A95="","",COUNTIF('Tree Inventory'!E:E,$A95))</f>
      </c>
      <c r="E95" s="33">
        <f>IF(OR($A95="",$D95=0),"",$C95/$D95)</f>
      </c>
      <c r="F95" s="33">
        <f>IF(OR($A95="",$B95=0),"",$C95/$B95)</f>
      </c>
      <c r="G95" s="35">
        <f>IF(OR($A95="",SUM(Harvests!H:H)=0),"",$B95/SUM(Harvests!H:H))</f>
      </c>
    </row>
    <row r="96" spans="1:7" x14ac:dyDescent="0.25">
      <c r="A96" s="28">
        <f>IFERROR(IF(Locations!A80="","",Locations!A80),"")</f>
      </c>
      <c r="B96" s="29">
        <f>IF($A96="","",SUMIF(Harvests!B:B,$A96,Harvests!H:H))</f>
      </c>
      <c r="C96" s="15">
        <f>IF($A96="","",SUMIF(Expenses!G:G,$A96,Expenses!E:E))</f>
      </c>
      <c r="D96" s="16">
        <f>IF($A96="","",COUNTIF('Tree Inventory'!E:E,$A96))</f>
      </c>
      <c r="E96" s="15">
        <f>IF(OR($A96="",$D96=0),"",$C96/$D96)</f>
      </c>
      <c r="F96" s="15">
        <f>IF(OR($A96="",$B96=0),"",$C96/$B96)</f>
      </c>
      <c r="G96" s="30">
        <f>IF(OR($A96="",SUM(Harvests!H:H)=0),"",$B96/SUM(Harvests!H:H))</f>
      </c>
    </row>
    <row r="97" spans="1:7" x14ac:dyDescent="0.25">
      <c r="A97" s="31">
        <f>IFERROR(IF(Locations!A81="","",Locations!A81),"")</f>
      </c>
      <c r="B97" s="32">
        <f>IF($A97="","",SUMIF(Harvests!B:B,$A97,Harvests!H:H))</f>
      </c>
      <c r="C97" s="33">
        <f>IF($A97="","",SUMIF(Expenses!G:G,$A97,Expenses!E:E))</f>
      </c>
      <c r="D97" s="34">
        <f>IF($A97="","",COUNTIF('Tree Inventory'!E:E,$A97))</f>
      </c>
      <c r="E97" s="33">
        <f>IF(OR($A97="",$D97=0),"",$C97/$D97)</f>
      </c>
      <c r="F97" s="33">
        <f>IF(OR($A97="",$B97=0),"",$C97/$B97)</f>
      </c>
      <c r="G97" s="35">
        <f>IF(OR($A97="",SUM(Harvests!H:H)=0),"",$B97/SUM(Harvests!H:H))</f>
      </c>
    </row>
    <row r="98" spans="1:7" x14ac:dyDescent="0.25">
      <c r="A98" s="28">
        <f>IFERROR(IF(Locations!A82="","",Locations!A82),"")</f>
      </c>
      <c r="B98" s="29">
        <f>IF($A98="","",SUMIF(Harvests!B:B,$A98,Harvests!H:H))</f>
      </c>
      <c r="C98" s="15">
        <f>IF($A98="","",SUMIF(Expenses!G:G,$A98,Expenses!E:E))</f>
      </c>
      <c r="D98" s="16">
        <f>IF($A98="","",COUNTIF('Tree Inventory'!E:E,$A98))</f>
      </c>
      <c r="E98" s="15">
        <f>IF(OR($A98="",$D98=0),"",$C98/$D98)</f>
      </c>
      <c r="F98" s="15">
        <f>IF(OR($A98="",$B98=0),"",$C98/$B98)</f>
      </c>
      <c r="G98" s="30">
        <f>IF(OR($A98="",SUM(Harvests!H:H)=0),"",$B98/SUM(Harvests!H:H))</f>
      </c>
    </row>
    <row r="99" spans="1:7" x14ac:dyDescent="0.25">
      <c r="A99" s="31">
        <f>IFERROR(IF(Locations!A83="","",Locations!A83),"")</f>
      </c>
      <c r="B99" s="32">
        <f>IF($A99="","",SUMIF(Harvests!B:B,$A99,Harvests!H:H))</f>
      </c>
      <c r="C99" s="33">
        <f>IF($A99="","",SUMIF(Expenses!G:G,$A99,Expenses!E:E))</f>
      </c>
      <c r="D99" s="34">
        <f>IF($A99="","",COUNTIF('Tree Inventory'!E:E,$A99))</f>
      </c>
      <c r="E99" s="33">
        <f>IF(OR($A99="",$D99=0),"",$C99/$D99)</f>
      </c>
      <c r="F99" s="33">
        <f>IF(OR($A99="",$B99=0),"",$C99/$B99)</f>
      </c>
      <c r="G99" s="35">
        <f>IF(OR($A99="",SUM(Harvests!H:H)=0),"",$B99/SUM(Harvests!H:H))</f>
      </c>
    </row>
    <row r="100" spans="1:7" x14ac:dyDescent="0.25">
      <c r="A100" s="28">
        <f>IFERROR(IF(Locations!A84="","",Locations!A84),"")</f>
      </c>
      <c r="B100" s="29">
        <f>IF($A100="","",SUMIF(Harvests!B:B,$A100,Harvests!H:H))</f>
      </c>
      <c r="C100" s="15">
        <f>IF($A100="","",SUMIF(Expenses!G:G,$A100,Expenses!E:E))</f>
      </c>
      <c r="D100" s="16">
        <f>IF($A100="","",COUNTIF('Tree Inventory'!E:E,$A100))</f>
      </c>
      <c r="E100" s="15">
        <f>IF(OR($A100="",$D100=0),"",$C100/$D100)</f>
      </c>
      <c r="F100" s="15">
        <f>IF(OR($A100="",$B100=0),"",$C100/$B100)</f>
      </c>
      <c r="G100" s="30">
        <f>IF(OR($A100="",SUM(Harvests!H:H)=0),"",$B100/SUM(Harvests!H:H))</f>
      </c>
    </row>
    <row r="101" spans="1:7" x14ac:dyDescent="0.25">
      <c r="A101" s="31">
        <f>IFERROR(IF(Locations!A85="","",Locations!A85),"")</f>
      </c>
      <c r="B101" s="32">
        <f>IF($A101="","",SUMIF(Harvests!B:B,$A101,Harvests!H:H))</f>
      </c>
      <c r="C101" s="33">
        <f>IF($A101="","",SUMIF(Expenses!G:G,$A101,Expenses!E:E))</f>
      </c>
      <c r="D101" s="34">
        <f>IF($A101="","",COUNTIF('Tree Inventory'!E:E,$A101))</f>
      </c>
      <c r="E101" s="33">
        <f>IF(OR($A101="",$D101=0),"",$C101/$D101)</f>
      </c>
      <c r="F101" s="33">
        <f>IF(OR($A101="",$B101=0),"",$C101/$B101)</f>
      </c>
      <c r="G101" s="35">
        <f>IF(OR($A101="",SUM(Harvests!H:H)=0),"",$B101/SUM(Harvests!H:H))</f>
      </c>
    </row>
    <row r="102" spans="1:7" x14ac:dyDescent="0.25">
      <c r="A102" s="28">
        <f>IFERROR(IF(Locations!A86="","",Locations!A86),"")</f>
      </c>
      <c r="B102" s="29">
        <f>IF($A102="","",SUMIF(Harvests!B:B,$A102,Harvests!H:H))</f>
      </c>
      <c r="C102" s="15">
        <f>IF($A102="","",SUMIF(Expenses!G:G,$A102,Expenses!E:E))</f>
      </c>
      <c r="D102" s="16">
        <f>IF($A102="","",COUNTIF('Tree Inventory'!E:E,$A102))</f>
      </c>
      <c r="E102" s="15">
        <f>IF(OR($A102="",$D102=0),"",$C102/$D102)</f>
      </c>
      <c r="F102" s="15">
        <f>IF(OR($A102="",$B102=0),"",$C102/$B102)</f>
      </c>
      <c r="G102" s="30">
        <f>IF(OR($A102="",SUM(Harvests!H:H)=0),"",$B102/SUM(Harvests!H:H))</f>
      </c>
    </row>
    <row r="103" spans="1:7" x14ac:dyDescent="0.25">
      <c r="A103" s="31">
        <f>IFERROR(IF(Locations!A87="","",Locations!A87),"")</f>
      </c>
      <c r="B103" s="32">
        <f>IF($A103="","",SUMIF(Harvests!B:B,$A103,Harvests!H:H))</f>
      </c>
      <c r="C103" s="33">
        <f>IF($A103="","",SUMIF(Expenses!G:G,$A103,Expenses!E:E))</f>
      </c>
      <c r="D103" s="34">
        <f>IF($A103="","",COUNTIF('Tree Inventory'!E:E,$A103))</f>
      </c>
      <c r="E103" s="33">
        <f>IF(OR($A103="",$D103=0),"",$C103/$D103)</f>
      </c>
      <c r="F103" s="33">
        <f>IF(OR($A103="",$B103=0),"",$C103/$B103)</f>
      </c>
      <c r="G103" s="35">
        <f>IF(OR($A103="",SUM(Harvests!H:H)=0),"",$B103/SUM(Harvests!H:H))</f>
      </c>
    </row>
    <row r="104" spans="1:7" x14ac:dyDescent="0.25">
      <c r="A104" s="28">
        <f>IFERROR(IF(Locations!A88="","",Locations!A88),"")</f>
      </c>
      <c r="B104" s="29">
        <f>IF($A104="","",SUMIF(Harvests!B:B,$A104,Harvests!H:H))</f>
      </c>
      <c r="C104" s="15">
        <f>IF($A104="","",SUMIF(Expenses!G:G,$A104,Expenses!E:E))</f>
      </c>
      <c r="D104" s="16">
        <f>IF($A104="","",COUNTIF('Tree Inventory'!E:E,$A104))</f>
      </c>
      <c r="E104" s="15">
        <f>IF(OR($A104="",$D104=0),"",$C104/$D104)</f>
      </c>
      <c r="F104" s="15">
        <f>IF(OR($A104="",$B104=0),"",$C104/$B104)</f>
      </c>
      <c r="G104" s="30">
        <f>IF(OR($A104="",SUM(Harvests!H:H)=0),"",$B104/SUM(Harvests!H:H))</f>
      </c>
    </row>
    <row r="105" spans="1:7" x14ac:dyDescent="0.25">
      <c r="A105" s="31">
        <f>IFERROR(IF(Locations!A89="","",Locations!A89),"")</f>
      </c>
      <c r="B105" s="32">
        <f>IF($A105="","",SUMIF(Harvests!B:B,$A105,Harvests!H:H))</f>
      </c>
      <c r="C105" s="33">
        <f>IF($A105="","",SUMIF(Expenses!G:G,$A105,Expenses!E:E))</f>
      </c>
      <c r="D105" s="34">
        <f>IF($A105="","",COUNTIF('Tree Inventory'!E:E,$A105))</f>
      </c>
      <c r="E105" s="33">
        <f>IF(OR($A105="",$D105=0),"",$C105/$D105)</f>
      </c>
      <c r="F105" s="33">
        <f>IF(OR($A105="",$B105=0),"",$C105/$B105)</f>
      </c>
      <c r="G105" s="35">
        <f>IF(OR($A105="",SUM(Harvests!H:H)=0),"",$B105/SUM(Harvests!H:H))</f>
      </c>
    </row>
    <row r="106" spans="1:7" x14ac:dyDescent="0.25">
      <c r="A106" s="28">
        <f>IFERROR(IF(Locations!A90="","",Locations!A90),"")</f>
      </c>
      <c r="B106" s="29">
        <f>IF($A106="","",SUMIF(Harvests!B:B,$A106,Harvests!H:H))</f>
      </c>
      <c r="C106" s="15">
        <f>IF($A106="","",SUMIF(Expenses!G:G,$A106,Expenses!E:E))</f>
      </c>
      <c r="D106" s="16">
        <f>IF($A106="","",COUNTIF('Tree Inventory'!E:E,$A106))</f>
      </c>
      <c r="E106" s="15">
        <f>IF(OR($A106="",$D106=0),"",$C106/$D106)</f>
      </c>
      <c r="F106" s="15">
        <f>IF(OR($A106="",$B106=0),"",$C106/$B106)</f>
      </c>
      <c r="G106" s="30">
        <f>IF(OR($A106="",SUM(Harvests!H:H)=0),"",$B106/SUM(Harvests!H:H))</f>
      </c>
    </row>
    <row r="107" spans="1:7" x14ac:dyDescent="0.25">
      <c r="A107" s="31">
        <f>IFERROR(IF(Locations!A91="","",Locations!A91),"")</f>
      </c>
      <c r="B107" s="32">
        <f>IF($A107="","",SUMIF(Harvests!B:B,$A107,Harvests!H:H))</f>
      </c>
      <c r="C107" s="33">
        <f>IF($A107="","",SUMIF(Expenses!G:G,$A107,Expenses!E:E))</f>
      </c>
      <c r="D107" s="34">
        <f>IF($A107="","",COUNTIF('Tree Inventory'!E:E,$A107))</f>
      </c>
      <c r="E107" s="33">
        <f>IF(OR($A107="",$D107=0),"",$C107/$D107)</f>
      </c>
      <c r="F107" s="33">
        <f>IF(OR($A107="",$B107=0),"",$C107/$B107)</f>
      </c>
      <c r="G107" s="35">
        <f>IF(OR($A107="",SUM(Harvests!H:H)=0),"",$B107/SUM(Harvests!H:H))</f>
      </c>
    </row>
    <row r="108" spans="1:7" x14ac:dyDescent="0.25">
      <c r="A108" s="28">
        <f>IFERROR(IF(Locations!A92="","",Locations!A92),"")</f>
      </c>
      <c r="B108" s="29">
        <f>IF($A108="","",SUMIF(Harvests!B:B,$A108,Harvests!H:H))</f>
      </c>
      <c r="C108" s="15">
        <f>IF($A108="","",SUMIF(Expenses!G:G,$A108,Expenses!E:E))</f>
      </c>
      <c r="D108" s="16">
        <f>IF($A108="","",COUNTIF('Tree Inventory'!E:E,$A108))</f>
      </c>
      <c r="E108" s="15">
        <f>IF(OR($A108="",$D108=0),"",$C108/$D108)</f>
      </c>
      <c r="F108" s="15">
        <f>IF(OR($A108="",$B108=0),"",$C108/$B108)</f>
      </c>
      <c r="G108" s="30">
        <f>IF(OR($A108="",SUM(Harvests!H:H)=0),"",$B108/SUM(Harvests!H:H))</f>
      </c>
    </row>
    <row r="109" spans="1:7" x14ac:dyDescent="0.25">
      <c r="A109" s="31">
        <f>IFERROR(IF(Locations!A93="","",Locations!A93),"")</f>
      </c>
      <c r="B109" s="32">
        <f>IF($A109="","",SUMIF(Harvests!B:B,$A109,Harvests!H:H))</f>
      </c>
      <c r="C109" s="33">
        <f>IF($A109="","",SUMIF(Expenses!G:G,$A109,Expenses!E:E))</f>
      </c>
      <c r="D109" s="34">
        <f>IF($A109="","",COUNTIF('Tree Inventory'!E:E,$A109))</f>
      </c>
      <c r="E109" s="33">
        <f>IF(OR($A109="",$D109=0),"",$C109/$D109)</f>
      </c>
      <c r="F109" s="33">
        <f>IF(OR($A109="",$B109=0),"",$C109/$B109)</f>
      </c>
      <c r="G109" s="35">
        <f>IF(OR($A109="",SUM(Harvests!H:H)=0),"",$B109/SUM(Harvests!H:H))</f>
      </c>
    </row>
    <row r="110" spans="1:7" x14ac:dyDescent="0.25">
      <c r="A110" s="28">
        <f>IFERROR(IF(Locations!A94="","",Locations!A94),"")</f>
      </c>
      <c r="B110" s="29">
        <f>IF($A110="","",SUMIF(Harvests!B:B,$A110,Harvests!H:H))</f>
      </c>
      <c r="C110" s="15">
        <f>IF($A110="","",SUMIF(Expenses!G:G,$A110,Expenses!E:E))</f>
      </c>
      <c r="D110" s="16">
        <f>IF($A110="","",COUNTIF('Tree Inventory'!E:E,$A110))</f>
      </c>
      <c r="E110" s="15">
        <f>IF(OR($A110="",$D110=0),"",$C110/$D110)</f>
      </c>
      <c r="F110" s="15">
        <f>IF(OR($A110="",$B110=0),"",$C110/$B110)</f>
      </c>
      <c r="G110" s="30">
        <f>IF(OR($A110="",SUM(Harvests!H:H)=0),"",$B110/SUM(Harvests!H:H))</f>
      </c>
    </row>
    <row r="111" spans="1:7" x14ac:dyDescent="0.25">
      <c r="A111" s="31">
        <f>IFERROR(IF(Locations!A95="","",Locations!A95),"")</f>
      </c>
      <c r="B111" s="32">
        <f>IF($A111="","",SUMIF(Harvests!B:B,$A111,Harvests!H:H))</f>
      </c>
      <c r="C111" s="33">
        <f>IF($A111="","",SUMIF(Expenses!G:G,$A111,Expenses!E:E))</f>
      </c>
      <c r="D111" s="34">
        <f>IF($A111="","",COUNTIF('Tree Inventory'!E:E,$A111))</f>
      </c>
      <c r="E111" s="33">
        <f>IF(OR($A111="",$D111=0),"",$C111/$D111)</f>
      </c>
      <c r="F111" s="33">
        <f>IF(OR($A111="",$B111=0),"",$C111/$B111)</f>
      </c>
      <c r="G111" s="35">
        <f>IF(OR($A111="",SUM(Harvests!H:H)=0),"",$B111/SUM(Harvests!H:H))</f>
      </c>
    </row>
    <row r="112" spans="1:7" x14ac:dyDescent="0.25">
      <c r="A112" s="28">
        <f>IFERROR(IF(Locations!A96="","",Locations!A96),"")</f>
      </c>
      <c r="B112" s="29">
        <f>IF($A112="","",SUMIF(Harvests!B:B,$A112,Harvests!H:H))</f>
      </c>
      <c r="C112" s="15">
        <f>IF($A112="","",SUMIF(Expenses!G:G,$A112,Expenses!E:E))</f>
      </c>
      <c r="D112" s="16">
        <f>IF($A112="","",COUNTIF('Tree Inventory'!E:E,$A112))</f>
      </c>
      <c r="E112" s="15">
        <f>IF(OR($A112="",$D112=0),"",$C112/$D112)</f>
      </c>
      <c r="F112" s="15">
        <f>IF(OR($A112="",$B112=0),"",$C112/$B112)</f>
      </c>
      <c r="G112" s="30">
        <f>IF(OR($A112="",SUM(Harvests!H:H)=0),"",$B112/SUM(Harvests!H:H))</f>
      </c>
    </row>
    <row r="113" spans="1:7" x14ac:dyDescent="0.25">
      <c r="A113" s="31">
        <f>IFERROR(IF(Locations!A97="","",Locations!A97),"")</f>
      </c>
      <c r="B113" s="32">
        <f>IF($A113="","",SUMIF(Harvests!B:B,$A113,Harvests!H:H))</f>
      </c>
      <c r="C113" s="33">
        <f>IF($A113="","",SUMIF(Expenses!G:G,$A113,Expenses!E:E))</f>
      </c>
      <c r="D113" s="34">
        <f>IF($A113="","",COUNTIF('Tree Inventory'!E:E,$A113))</f>
      </c>
      <c r="E113" s="33">
        <f>IF(OR($A113="",$D113=0),"",$C113/$D113)</f>
      </c>
      <c r="F113" s="33">
        <f>IF(OR($A113="",$B113=0),"",$C113/$B113)</f>
      </c>
      <c r="G113" s="35">
        <f>IF(OR($A113="",SUM(Harvests!H:H)=0),"",$B113/SUM(Harvests!H:H))</f>
      </c>
    </row>
    <row r="114" spans="1:7" x14ac:dyDescent="0.25">
      <c r="A114" s="28">
        <f>IFERROR(IF(Locations!A98="","",Locations!A98),"")</f>
      </c>
      <c r="B114" s="29">
        <f>IF($A114="","",SUMIF(Harvests!B:B,$A114,Harvests!H:H))</f>
      </c>
      <c r="C114" s="15">
        <f>IF($A114="","",SUMIF(Expenses!G:G,$A114,Expenses!E:E))</f>
      </c>
      <c r="D114" s="16">
        <f>IF($A114="","",COUNTIF('Tree Inventory'!E:E,$A114))</f>
      </c>
      <c r="E114" s="15">
        <f>IF(OR($A114="",$D114=0),"",$C114/$D114)</f>
      </c>
      <c r="F114" s="15">
        <f>IF(OR($A114="",$B114=0),"",$C114/$B114)</f>
      </c>
      <c r="G114" s="30">
        <f>IF(OR($A114="",SUM(Harvests!H:H)=0),"",$B114/SUM(Harvests!H:H))</f>
      </c>
    </row>
    <row r="115" spans="1:7" x14ac:dyDescent="0.25">
      <c r="A115" s="31">
        <f>IFERROR(IF(Locations!A99="","",Locations!A99),"")</f>
      </c>
      <c r="B115" s="32">
        <f>IF($A115="","",SUMIF(Harvests!B:B,$A115,Harvests!H:H))</f>
      </c>
      <c r="C115" s="33">
        <f>IF($A115="","",SUMIF(Expenses!G:G,$A115,Expenses!E:E))</f>
      </c>
      <c r="D115" s="34">
        <f>IF($A115="","",COUNTIF('Tree Inventory'!E:E,$A115))</f>
      </c>
      <c r="E115" s="33">
        <f>IF(OR($A115="",$D115=0),"",$C115/$D115)</f>
      </c>
      <c r="F115" s="33">
        <f>IF(OR($A115="",$B115=0),"",$C115/$B115)</f>
      </c>
      <c r="G115" s="35">
        <f>IF(OR($A115="",SUM(Harvests!H:H)=0),"",$B115/SUM(Harvests!H:H))</f>
      </c>
    </row>
    <row r="116" spans="1:7" x14ac:dyDescent="0.25">
      <c r="A116" s="28">
        <f>IFERROR(IF(Locations!A100="","",Locations!A100),"")</f>
      </c>
      <c r="B116" s="29">
        <f>IF($A116="","",SUMIF(Harvests!B:B,$A116,Harvests!H:H))</f>
      </c>
      <c r="C116" s="15">
        <f>IF($A116="","",SUMIF(Expenses!G:G,$A116,Expenses!E:E))</f>
      </c>
      <c r="D116" s="16">
        <f>IF($A116="","",COUNTIF('Tree Inventory'!E:E,$A116))</f>
      </c>
      <c r="E116" s="15">
        <f>IF(OR($A116="",$D116=0),"",$C116/$D116)</f>
      </c>
      <c r="F116" s="15">
        <f>IF(OR($A116="",$B116=0),"",$C116/$B116)</f>
      </c>
      <c r="G116" s="30">
        <f>IF(OR($A116="",SUM(Harvests!H:H)=0),"",$B116/SUM(Harvests!H:H))</f>
      </c>
    </row>
    <row r="117" spans="1:7" x14ac:dyDescent="0.25">
      <c r="A117" s="31">
        <f>IFERROR(IF(Locations!A101="","",Locations!A101),"")</f>
      </c>
      <c r="B117" s="32">
        <f>IF($A117="","",SUMIF(Harvests!B:B,$A117,Harvests!H:H))</f>
      </c>
      <c r="C117" s="33">
        <f>IF($A117="","",SUMIF(Expenses!G:G,$A117,Expenses!E:E))</f>
      </c>
      <c r="D117" s="34">
        <f>IF($A117="","",COUNTIF('Tree Inventory'!E:E,$A117))</f>
      </c>
      <c r="E117" s="33">
        <f>IF(OR($A117="",$D117=0),"",$C117/$D117)</f>
      </c>
      <c r="F117" s="33">
        <f>IF(OR($A117="",$B117=0),"",$C117/$B117)</f>
      </c>
      <c r="G117" s="35">
        <f>IF(OR($A117="",SUM(Harvests!H:H)=0),"",$B117/SUM(Harvests!H:H))</f>
      </c>
    </row>
    <row r="118" spans="1:7" x14ac:dyDescent="0.25">
      <c r="A118" s="28">
        <f>IFERROR(IF(Locations!A102="","",Locations!A102),"")</f>
      </c>
      <c r="B118" s="29">
        <f>IF($A118="","",SUMIF(Harvests!B:B,$A118,Harvests!H:H))</f>
      </c>
      <c r="C118" s="15">
        <f>IF($A118="","",SUMIF(Expenses!G:G,$A118,Expenses!E:E))</f>
      </c>
      <c r="D118" s="16">
        <f>IF($A118="","",COUNTIF('Tree Inventory'!E:E,$A118))</f>
      </c>
      <c r="E118" s="15">
        <f>IF(OR($A118="",$D118=0),"",$C118/$D118)</f>
      </c>
      <c r="F118" s="15">
        <f>IF(OR($A118="",$B118=0),"",$C118/$B118)</f>
      </c>
      <c r="G118" s="30">
        <f>IF(OR($A118="",SUM(Harvests!H:H)=0),"",$B118/SUM(Harvests!H:H))</f>
      </c>
    </row>
    <row r="119" spans="1:7" x14ac:dyDescent="0.25">
      <c r="A119" s="31">
        <f>IFERROR(IF(Locations!A103="","",Locations!A103),"")</f>
      </c>
      <c r="B119" s="32">
        <f>IF($A119="","",SUMIF(Harvests!B:B,$A119,Harvests!H:H))</f>
      </c>
      <c r="C119" s="33">
        <f>IF($A119="","",SUMIF(Expenses!G:G,$A119,Expenses!E:E))</f>
      </c>
      <c r="D119" s="34">
        <f>IF($A119="","",COUNTIF('Tree Inventory'!E:E,$A119))</f>
      </c>
      <c r="E119" s="33">
        <f>IF(OR($A119="",$D119=0),"",$C119/$D119)</f>
      </c>
      <c r="F119" s="33">
        <f>IF(OR($A119="",$B119=0),"",$C119/$B119)</f>
      </c>
      <c r="G119" s="35">
        <f>IF(OR($A119="",SUM(Harvests!H:H)=0),"",$B119/SUM(Harvests!H:H))</f>
      </c>
    </row>
    <row r="120" spans="1:7" x14ac:dyDescent="0.25">
      <c r="A120" s="28">
        <f>IFERROR(IF(Locations!A104="","",Locations!A104),"")</f>
      </c>
      <c r="B120" s="29">
        <f>IF($A120="","",SUMIF(Harvests!B:B,$A120,Harvests!H:H))</f>
      </c>
      <c r="C120" s="15">
        <f>IF($A120="","",SUMIF(Expenses!G:G,$A120,Expenses!E:E))</f>
      </c>
      <c r="D120" s="16">
        <f>IF($A120="","",COUNTIF('Tree Inventory'!E:E,$A120))</f>
      </c>
      <c r="E120" s="15">
        <f>IF(OR($A120="",$D120=0),"",$C120/$D120)</f>
      </c>
      <c r="F120" s="15">
        <f>IF(OR($A120="",$B120=0),"",$C120/$B120)</f>
      </c>
      <c r="G120" s="30">
        <f>IF(OR($A120="",SUM(Harvests!H:H)=0),"",$B120/SUM(Harvests!H:H))</f>
      </c>
    </row>
    <row r="121" spans="1:7" x14ac:dyDescent="0.25">
      <c r="A121" s="31">
        <f>IFERROR(IF(Locations!A105="","",Locations!A105),"")</f>
      </c>
      <c r="B121" s="32">
        <f>IF($A121="","",SUMIF(Harvests!B:B,$A121,Harvests!H:H))</f>
      </c>
      <c r="C121" s="33">
        <f>IF($A121="","",SUMIF(Expenses!G:G,$A121,Expenses!E:E))</f>
      </c>
      <c r="D121" s="34">
        <f>IF($A121="","",COUNTIF('Tree Inventory'!E:E,$A121))</f>
      </c>
      <c r="E121" s="33">
        <f>IF(OR($A121="",$D121=0),"",$C121/$D121)</f>
      </c>
      <c r="F121" s="33">
        <f>IF(OR($A121="",$B121=0),"",$C121/$B121)</f>
      </c>
      <c r="G121" s="35">
        <f>IF(OR($A121="",SUM(Harvests!H:H)=0),"",$B121/SUM(Harvests!H:H))</f>
      </c>
    </row>
    <row r="122" spans="1:7" x14ac:dyDescent="0.25">
      <c r="A122" s="28">
        <f>IFERROR(IF(Locations!A106="","",Locations!A106),"")</f>
      </c>
      <c r="B122" s="29">
        <f>IF($A122="","",SUMIF(Harvests!B:B,$A122,Harvests!H:H))</f>
      </c>
      <c r="C122" s="15">
        <f>IF($A122="","",SUMIF(Expenses!G:G,$A122,Expenses!E:E))</f>
      </c>
      <c r="D122" s="16">
        <f>IF($A122="","",COUNTIF('Tree Inventory'!E:E,$A122))</f>
      </c>
      <c r="E122" s="15">
        <f>IF(OR($A122="",$D122=0),"",$C122/$D122)</f>
      </c>
      <c r="F122" s="15">
        <f>IF(OR($A122="",$B122=0),"",$C122/$B122)</f>
      </c>
      <c r="G122" s="30">
        <f>IF(OR($A122="",SUM(Harvests!H:H)=0),"",$B122/SUM(Harvests!H:H))</f>
      </c>
    </row>
    <row r="123" spans="1:7" x14ac:dyDescent="0.25">
      <c r="A123" s="31">
        <f>IFERROR(IF(Locations!A107="","",Locations!A107),"")</f>
      </c>
      <c r="B123" s="32">
        <f>IF($A123="","",SUMIF(Harvests!B:B,$A123,Harvests!H:H))</f>
      </c>
      <c r="C123" s="33">
        <f>IF($A123="","",SUMIF(Expenses!G:G,$A123,Expenses!E:E))</f>
      </c>
      <c r="D123" s="34">
        <f>IF($A123="","",COUNTIF('Tree Inventory'!E:E,$A123))</f>
      </c>
      <c r="E123" s="33">
        <f>IF(OR($A123="",$D123=0),"",$C123/$D123)</f>
      </c>
      <c r="F123" s="33">
        <f>IF(OR($A123="",$B123=0),"",$C123/$B123)</f>
      </c>
      <c r="G123" s="35">
        <f>IF(OR($A123="",SUM(Harvests!H:H)=0),"",$B123/SUM(Harvests!H:H))</f>
      </c>
    </row>
    <row r="124" spans="1:7" x14ac:dyDescent="0.25">
      <c r="A124" s="28">
        <f>IFERROR(IF(Locations!A108="","",Locations!A108),"")</f>
      </c>
      <c r="B124" s="29">
        <f>IF($A124="","",SUMIF(Harvests!B:B,$A124,Harvests!H:H))</f>
      </c>
      <c r="C124" s="15">
        <f>IF($A124="","",SUMIF(Expenses!G:G,$A124,Expenses!E:E))</f>
      </c>
      <c r="D124" s="16">
        <f>IF($A124="","",COUNTIF('Tree Inventory'!E:E,$A124))</f>
      </c>
      <c r="E124" s="15">
        <f>IF(OR($A124="",$D124=0),"",$C124/$D124)</f>
      </c>
      <c r="F124" s="15">
        <f>IF(OR($A124="",$B124=0),"",$C124/$B124)</f>
      </c>
      <c r="G124" s="30">
        <f>IF(OR($A124="",SUM(Harvests!H:H)=0),"",$B124/SUM(Harvests!H:H))</f>
      </c>
    </row>
    <row r="125" spans="1:7" x14ac:dyDescent="0.25">
      <c r="A125" s="31">
        <f>IFERROR(IF(Locations!A109="","",Locations!A109),"")</f>
      </c>
      <c r="B125" s="32">
        <f>IF($A125="","",SUMIF(Harvests!B:B,$A125,Harvests!H:H))</f>
      </c>
      <c r="C125" s="33">
        <f>IF($A125="","",SUMIF(Expenses!G:G,$A125,Expenses!E:E))</f>
      </c>
      <c r="D125" s="34">
        <f>IF($A125="","",COUNTIF('Tree Inventory'!E:E,$A125))</f>
      </c>
      <c r="E125" s="33">
        <f>IF(OR($A125="",$D125=0),"",$C125/$D125)</f>
      </c>
      <c r="F125" s="33">
        <f>IF(OR($A125="",$B125=0),"",$C125/$B125)</f>
      </c>
      <c r="G125" s="35">
        <f>IF(OR($A125="",SUM(Harvests!H:H)=0),"",$B125/SUM(Harvests!H:H))</f>
      </c>
    </row>
    <row r="126" spans="1:7" x14ac:dyDescent="0.25">
      <c r="A126" s="28">
        <f>IFERROR(IF(Locations!A110="","",Locations!A110),"")</f>
      </c>
      <c r="B126" s="29">
        <f>IF($A126="","",SUMIF(Harvests!B:B,$A126,Harvests!H:H))</f>
      </c>
      <c r="C126" s="15">
        <f>IF($A126="","",SUMIF(Expenses!G:G,$A126,Expenses!E:E))</f>
      </c>
      <c r="D126" s="16">
        <f>IF($A126="","",COUNTIF('Tree Inventory'!E:E,$A126))</f>
      </c>
      <c r="E126" s="15">
        <f>IF(OR($A126="",$D126=0),"",$C126/$D126)</f>
      </c>
      <c r="F126" s="15">
        <f>IF(OR($A126="",$B126=0),"",$C126/$B126)</f>
      </c>
      <c r="G126" s="30">
        <f>IF(OR($A126="",SUM(Harvests!H:H)=0),"",$B126/SUM(Harvests!H:H))</f>
      </c>
    </row>
    <row r="127" spans="1:7" x14ac:dyDescent="0.25">
      <c r="A127" s="31">
        <f>IFERROR(IF(Locations!A111="","",Locations!A111),"")</f>
      </c>
      <c r="B127" s="32">
        <f>IF($A127="","",SUMIF(Harvests!B:B,$A127,Harvests!H:H))</f>
      </c>
      <c r="C127" s="33">
        <f>IF($A127="","",SUMIF(Expenses!G:G,$A127,Expenses!E:E))</f>
      </c>
      <c r="D127" s="34">
        <f>IF($A127="","",COUNTIF('Tree Inventory'!E:E,$A127))</f>
      </c>
      <c r="E127" s="33">
        <f>IF(OR($A127="",$D127=0),"",$C127/$D127)</f>
      </c>
      <c r="F127" s="33">
        <f>IF(OR($A127="",$B127=0),"",$C127/$B127)</f>
      </c>
      <c r="G127" s="35">
        <f>IF(OR($A127="",SUM(Harvests!H:H)=0),"",$B127/SUM(Harvests!H:H))</f>
      </c>
    </row>
    <row r="128" spans="1:7" x14ac:dyDescent="0.25">
      <c r="A128" s="28">
        <f>IFERROR(IF(Locations!A112="","",Locations!A112),"")</f>
      </c>
      <c r="B128" s="29">
        <f>IF($A128="","",SUMIF(Harvests!B:B,$A128,Harvests!H:H))</f>
      </c>
      <c r="C128" s="15">
        <f>IF($A128="","",SUMIF(Expenses!G:G,$A128,Expenses!E:E))</f>
      </c>
      <c r="D128" s="16">
        <f>IF($A128="","",COUNTIF('Tree Inventory'!E:E,$A128))</f>
      </c>
      <c r="E128" s="15">
        <f>IF(OR($A128="",$D128=0),"",$C128/$D128)</f>
      </c>
      <c r="F128" s="15">
        <f>IF(OR($A128="",$B128=0),"",$C128/$B128)</f>
      </c>
      <c r="G128" s="30">
        <f>IF(OR($A128="",SUM(Harvests!H:H)=0),"",$B128/SUM(Harvests!H:H))</f>
      </c>
    </row>
    <row r="129" spans="1:7" x14ac:dyDescent="0.25">
      <c r="A129" s="31">
        <f>IFERROR(IF(Locations!A113="","",Locations!A113),"")</f>
      </c>
      <c r="B129" s="32">
        <f>IF($A129="","",SUMIF(Harvests!B:B,$A129,Harvests!H:H))</f>
      </c>
      <c r="C129" s="33">
        <f>IF($A129="","",SUMIF(Expenses!G:G,$A129,Expenses!E:E))</f>
      </c>
      <c r="D129" s="34">
        <f>IF($A129="","",COUNTIF('Tree Inventory'!E:E,$A129))</f>
      </c>
      <c r="E129" s="33">
        <f>IF(OR($A129="",$D129=0),"",$C129/$D129)</f>
      </c>
      <c r="F129" s="33">
        <f>IF(OR($A129="",$B129=0),"",$C129/$B129)</f>
      </c>
      <c r="G129" s="35">
        <f>IF(OR($A129="",SUM(Harvests!H:H)=0),"",$B129/SUM(Harvests!H:H))</f>
      </c>
    </row>
    <row r="130" spans="1:7" x14ac:dyDescent="0.25">
      <c r="A130" s="28">
        <f>IFERROR(IF(Locations!A114="","",Locations!A114),"")</f>
      </c>
      <c r="B130" s="29">
        <f>IF($A130="","",SUMIF(Harvests!B:B,$A130,Harvests!H:H))</f>
      </c>
      <c r="C130" s="15">
        <f>IF($A130="","",SUMIF(Expenses!G:G,$A130,Expenses!E:E))</f>
      </c>
      <c r="D130" s="16">
        <f>IF($A130="","",COUNTIF('Tree Inventory'!E:E,$A130))</f>
      </c>
      <c r="E130" s="15">
        <f>IF(OR($A130="",$D130=0),"",$C130/$D130)</f>
      </c>
      <c r="F130" s="15">
        <f>IF(OR($A130="",$B130=0),"",$C130/$B130)</f>
      </c>
      <c r="G130" s="30">
        <f>IF(OR($A130="",SUM(Harvests!H:H)=0),"",$B130/SUM(Harvests!H:H))</f>
      </c>
    </row>
    <row r="131" spans="1:7" x14ac:dyDescent="0.25">
      <c r="A131" s="31">
        <f>IFERROR(IF(Locations!A115="","",Locations!A115),"")</f>
      </c>
      <c r="B131" s="32">
        <f>IF($A131="","",SUMIF(Harvests!B:B,$A131,Harvests!H:H))</f>
      </c>
      <c r="C131" s="33">
        <f>IF($A131="","",SUMIF(Expenses!G:G,$A131,Expenses!E:E))</f>
      </c>
      <c r="D131" s="34">
        <f>IF($A131="","",COUNTIF('Tree Inventory'!E:E,$A131))</f>
      </c>
      <c r="E131" s="33">
        <f>IF(OR($A131="",$D131=0),"",$C131/$D131)</f>
      </c>
      <c r="F131" s="33">
        <f>IF(OR($A131="",$B131=0),"",$C131/$B131)</f>
      </c>
      <c r="G131" s="35">
        <f>IF(OR($A131="",SUM(Harvests!H:H)=0),"",$B131/SUM(Harvests!H:H))</f>
      </c>
    </row>
    <row r="132" spans="1:7" x14ac:dyDescent="0.25">
      <c r="A132" s="28">
        <f>IFERROR(IF(Locations!A116="","",Locations!A116),"")</f>
      </c>
      <c r="B132" s="29">
        <f>IF($A132="","",SUMIF(Harvests!B:B,$A132,Harvests!H:H))</f>
      </c>
      <c r="C132" s="15">
        <f>IF($A132="","",SUMIF(Expenses!G:G,$A132,Expenses!E:E))</f>
      </c>
      <c r="D132" s="16">
        <f>IF($A132="","",COUNTIF('Tree Inventory'!E:E,$A132))</f>
      </c>
      <c r="E132" s="15">
        <f>IF(OR($A132="",$D132=0),"",$C132/$D132)</f>
      </c>
      <c r="F132" s="15">
        <f>IF(OR($A132="",$B132=0),"",$C132/$B132)</f>
      </c>
      <c r="G132" s="30">
        <f>IF(OR($A132="",SUM(Harvests!H:H)=0),"",$B132/SUM(Harvests!H:H))</f>
      </c>
    </row>
    <row r="133" spans="1:7" x14ac:dyDescent="0.25">
      <c r="A133" s="31">
        <f>IFERROR(IF(Locations!A117="","",Locations!A117),"")</f>
      </c>
      <c r="B133" s="32">
        <f>IF($A133="","",SUMIF(Harvests!B:B,$A133,Harvests!H:H))</f>
      </c>
      <c r="C133" s="33">
        <f>IF($A133="","",SUMIF(Expenses!G:G,$A133,Expenses!E:E))</f>
      </c>
      <c r="D133" s="34">
        <f>IF($A133="","",COUNTIF('Tree Inventory'!E:E,$A133))</f>
      </c>
      <c r="E133" s="33">
        <f>IF(OR($A133="",$D133=0),"",$C133/$D133)</f>
      </c>
      <c r="F133" s="33">
        <f>IF(OR($A133="",$B133=0),"",$C133/$B133)</f>
      </c>
      <c r="G133" s="35">
        <f>IF(OR($A133="",SUM(Harvests!H:H)=0),"",$B133/SUM(Harvests!H:H))</f>
      </c>
    </row>
    <row r="134" spans="1:7" x14ac:dyDescent="0.25">
      <c r="A134" s="28">
        <f>IFERROR(IF(Locations!A118="","",Locations!A118),"")</f>
      </c>
      <c r="B134" s="29">
        <f>IF($A134="","",SUMIF(Harvests!B:B,$A134,Harvests!H:H))</f>
      </c>
      <c r="C134" s="15">
        <f>IF($A134="","",SUMIF(Expenses!G:G,$A134,Expenses!E:E))</f>
      </c>
      <c r="D134" s="16">
        <f>IF($A134="","",COUNTIF('Tree Inventory'!E:E,$A134))</f>
      </c>
      <c r="E134" s="15">
        <f>IF(OR($A134="",$D134=0),"",$C134/$D134)</f>
      </c>
      <c r="F134" s="15">
        <f>IF(OR($A134="",$B134=0),"",$C134/$B134)</f>
      </c>
      <c r="G134" s="30">
        <f>IF(OR($A134="",SUM(Harvests!H:H)=0),"",$B134/SUM(Harvests!H:H))</f>
      </c>
    </row>
    <row r="135" spans="1:7" x14ac:dyDescent="0.25">
      <c r="A135" s="31">
        <f>IFERROR(IF(Locations!A119="","",Locations!A119),"")</f>
      </c>
      <c r="B135" s="32">
        <f>IF($A135="","",SUMIF(Harvests!B:B,$A135,Harvests!H:H))</f>
      </c>
      <c r="C135" s="33">
        <f>IF($A135="","",SUMIF(Expenses!G:G,$A135,Expenses!E:E))</f>
      </c>
      <c r="D135" s="34">
        <f>IF($A135="","",COUNTIF('Tree Inventory'!E:E,$A135))</f>
      </c>
      <c r="E135" s="33">
        <f>IF(OR($A135="",$D135=0),"",$C135/$D135)</f>
      </c>
      <c r="F135" s="33">
        <f>IF(OR($A135="",$B135=0),"",$C135/$B135)</f>
      </c>
      <c r="G135" s="35">
        <f>IF(OR($A135="",SUM(Harvests!H:H)=0),"",$B135/SUM(Harvests!H:H))</f>
      </c>
    </row>
    <row r="136" spans="1:7" x14ac:dyDescent="0.25">
      <c r="A136" s="28">
        <f>IFERROR(IF(Locations!A120="","",Locations!A120),"")</f>
      </c>
      <c r="B136" s="29">
        <f>IF($A136="","",SUMIF(Harvests!B:B,$A136,Harvests!H:H))</f>
      </c>
      <c r="C136" s="15">
        <f>IF($A136="","",SUMIF(Expenses!G:G,$A136,Expenses!E:E))</f>
      </c>
      <c r="D136" s="16">
        <f>IF($A136="","",COUNTIF('Tree Inventory'!E:E,$A136))</f>
      </c>
      <c r="E136" s="15">
        <f>IF(OR($A136="",$D136=0),"",$C136/$D136)</f>
      </c>
      <c r="F136" s="15">
        <f>IF(OR($A136="",$B136=0),"",$C136/$B136)</f>
      </c>
      <c r="G136" s="30">
        <f>IF(OR($A136="",SUM(Harvests!H:H)=0),"",$B136/SUM(Harvests!H:H))</f>
      </c>
    </row>
    <row r="137" spans="1:7" x14ac:dyDescent="0.25">
      <c r="A137" s="31">
        <f>IFERROR(IF(Locations!A121="","",Locations!A121),"")</f>
      </c>
      <c r="B137" s="32">
        <f>IF($A137="","",SUMIF(Harvests!B:B,$A137,Harvests!H:H))</f>
      </c>
      <c r="C137" s="33">
        <f>IF($A137="","",SUMIF(Expenses!G:G,$A137,Expenses!E:E))</f>
      </c>
      <c r="D137" s="34">
        <f>IF($A137="","",COUNTIF('Tree Inventory'!E:E,$A137))</f>
      </c>
      <c r="E137" s="33">
        <f>IF(OR($A137="",$D137=0),"",$C137/$D137)</f>
      </c>
      <c r="F137" s="33">
        <f>IF(OR($A137="",$B137=0),"",$C137/$B137)</f>
      </c>
      <c r="G137" s="35">
        <f>IF(OR($A137="",SUM(Harvests!H:H)=0),"",$B137/SUM(Harvests!H:H))</f>
      </c>
    </row>
    <row r="138" spans="1:7" x14ac:dyDescent="0.25">
      <c r="A138" s="28">
        <f>IFERROR(IF(Locations!A122="","",Locations!A122),"")</f>
      </c>
      <c r="B138" s="29">
        <f>IF($A138="","",SUMIF(Harvests!B:B,$A138,Harvests!H:H))</f>
      </c>
      <c r="C138" s="15">
        <f>IF($A138="","",SUMIF(Expenses!G:G,$A138,Expenses!E:E))</f>
      </c>
      <c r="D138" s="16">
        <f>IF($A138="","",COUNTIF('Tree Inventory'!E:E,$A138))</f>
      </c>
      <c r="E138" s="15">
        <f>IF(OR($A138="",$D138=0),"",$C138/$D138)</f>
      </c>
      <c r="F138" s="15">
        <f>IF(OR($A138="",$B138=0),"",$C138/$B138)</f>
      </c>
      <c r="G138" s="30">
        <f>IF(OR($A138="",SUM(Harvests!H:H)=0),"",$B138/SUM(Harvests!H:H))</f>
      </c>
    </row>
    <row r="139" spans="1:7" x14ac:dyDescent="0.25">
      <c r="A139" s="31">
        <f>IFERROR(IF(Locations!A123="","",Locations!A123),"")</f>
      </c>
      <c r="B139" s="32">
        <f>IF($A139="","",SUMIF(Harvests!B:B,$A139,Harvests!H:H))</f>
      </c>
      <c r="C139" s="33">
        <f>IF($A139="","",SUMIF(Expenses!G:G,$A139,Expenses!E:E))</f>
      </c>
      <c r="D139" s="34">
        <f>IF($A139="","",COUNTIF('Tree Inventory'!E:E,$A139))</f>
      </c>
      <c r="E139" s="33">
        <f>IF(OR($A139="",$D139=0),"",$C139/$D139)</f>
      </c>
      <c r="F139" s="33">
        <f>IF(OR($A139="",$B139=0),"",$C139/$B139)</f>
      </c>
      <c r="G139" s="35">
        <f>IF(OR($A139="",SUM(Harvests!H:H)=0),"",$B139/SUM(Harvests!H:H))</f>
      </c>
    </row>
    <row r="140" spans="1:7" x14ac:dyDescent="0.25">
      <c r="A140" s="28">
        <f>IFERROR(IF(Locations!A124="","",Locations!A124),"")</f>
      </c>
      <c r="B140" s="29">
        <f>IF($A140="","",SUMIF(Harvests!B:B,$A140,Harvests!H:H))</f>
      </c>
      <c r="C140" s="15">
        <f>IF($A140="","",SUMIF(Expenses!G:G,$A140,Expenses!E:E))</f>
      </c>
      <c r="D140" s="16">
        <f>IF($A140="","",COUNTIF('Tree Inventory'!E:E,$A140))</f>
      </c>
      <c r="E140" s="15">
        <f>IF(OR($A140="",$D140=0),"",$C140/$D140)</f>
      </c>
      <c r="F140" s="15">
        <f>IF(OR($A140="",$B140=0),"",$C140/$B140)</f>
      </c>
      <c r="G140" s="30">
        <f>IF(OR($A140="",SUM(Harvests!H:H)=0),"",$B140/SUM(Harvests!H:H))</f>
      </c>
    </row>
    <row r="141" spans="1:7" x14ac:dyDescent="0.25">
      <c r="A141" s="31">
        <f>IFERROR(IF(Locations!A125="","",Locations!A125),"")</f>
      </c>
      <c r="B141" s="32">
        <f>IF($A141="","",SUMIF(Harvests!B:B,$A141,Harvests!H:H))</f>
      </c>
      <c r="C141" s="33">
        <f>IF($A141="","",SUMIF(Expenses!G:G,$A141,Expenses!E:E))</f>
      </c>
      <c r="D141" s="34">
        <f>IF($A141="","",COUNTIF('Tree Inventory'!E:E,$A141))</f>
      </c>
      <c r="E141" s="33">
        <f>IF(OR($A141="",$D141=0),"",$C141/$D141)</f>
      </c>
      <c r="F141" s="33">
        <f>IF(OR($A141="",$B141=0),"",$C141/$B141)</f>
      </c>
      <c r="G141" s="35">
        <f>IF(OR($A141="",SUM(Harvests!H:H)=0),"",$B141/SUM(Harvests!H:H))</f>
      </c>
    </row>
    <row r="142" spans="1:7" x14ac:dyDescent="0.25">
      <c r="A142" s="28">
        <f>IFERROR(IF(Locations!A126="","",Locations!A126),"")</f>
      </c>
      <c r="B142" s="29">
        <f>IF($A142="","",SUMIF(Harvests!B:B,$A142,Harvests!H:H))</f>
      </c>
      <c r="C142" s="15">
        <f>IF($A142="","",SUMIF(Expenses!G:G,$A142,Expenses!E:E))</f>
      </c>
      <c r="D142" s="16">
        <f>IF($A142="","",COUNTIF('Tree Inventory'!E:E,$A142))</f>
      </c>
      <c r="E142" s="15">
        <f>IF(OR($A142="",$D142=0),"",$C142/$D142)</f>
      </c>
      <c r="F142" s="15">
        <f>IF(OR($A142="",$B142=0),"",$C142/$B142)</f>
      </c>
      <c r="G142" s="30">
        <f>IF(OR($A142="",SUM(Harvests!H:H)=0),"",$B142/SUM(Harvests!H:H))</f>
      </c>
    </row>
    <row r="143" spans="1:7" x14ac:dyDescent="0.25">
      <c r="A143" s="31">
        <f>IFERROR(IF(Locations!A127="","",Locations!A127),"")</f>
      </c>
      <c r="B143" s="32">
        <f>IF($A143="","",SUMIF(Harvests!B:B,$A143,Harvests!H:H))</f>
      </c>
      <c r="C143" s="33">
        <f>IF($A143="","",SUMIF(Expenses!G:G,$A143,Expenses!E:E))</f>
      </c>
      <c r="D143" s="34">
        <f>IF($A143="","",COUNTIF('Tree Inventory'!E:E,$A143))</f>
      </c>
      <c r="E143" s="33">
        <f>IF(OR($A143="",$D143=0),"",$C143/$D143)</f>
      </c>
      <c r="F143" s="33">
        <f>IF(OR($A143="",$B143=0),"",$C143/$B143)</f>
      </c>
      <c r="G143" s="35">
        <f>IF(OR($A143="",SUM(Harvests!H:H)=0),"",$B143/SUM(Harvests!H:H))</f>
      </c>
    </row>
    <row r="144" spans="1:7" x14ac:dyDescent="0.25">
      <c r="A144" s="28">
        <f>IFERROR(IF(Locations!A128="","",Locations!A128),"")</f>
      </c>
      <c r="B144" s="29">
        <f>IF($A144="","",SUMIF(Harvests!B:B,$A144,Harvests!H:H))</f>
      </c>
      <c r="C144" s="15">
        <f>IF($A144="","",SUMIF(Expenses!G:G,$A144,Expenses!E:E))</f>
      </c>
      <c r="D144" s="16">
        <f>IF($A144="","",COUNTIF('Tree Inventory'!E:E,$A144))</f>
      </c>
      <c r="E144" s="15">
        <f>IF(OR($A144="",$D144=0),"",$C144/$D144)</f>
      </c>
      <c r="F144" s="15">
        <f>IF(OR($A144="",$B144=0),"",$C144/$B144)</f>
      </c>
      <c r="G144" s="30">
        <f>IF(OR($A144="",SUM(Harvests!H:H)=0),"",$B144/SUM(Harvests!H:H))</f>
      </c>
    </row>
    <row r="145" spans="1:7" x14ac:dyDescent="0.25">
      <c r="A145" s="31">
        <f>IFERROR(IF(Locations!A129="","",Locations!A129),"")</f>
      </c>
      <c r="B145" s="32">
        <f>IF($A145="","",SUMIF(Harvests!B:B,$A145,Harvests!H:H))</f>
      </c>
      <c r="C145" s="33">
        <f>IF($A145="","",SUMIF(Expenses!G:G,$A145,Expenses!E:E))</f>
      </c>
      <c r="D145" s="34">
        <f>IF($A145="","",COUNTIF('Tree Inventory'!E:E,$A145))</f>
      </c>
      <c r="E145" s="33">
        <f>IF(OR($A145="",$D145=0),"",$C145/$D145)</f>
      </c>
      <c r="F145" s="33">
        <f>IF(OR($A145="",$B145=0),"",$C145/$B145)</f>
      </c>
      <c r="G145" s="35">
        <f>IF(OR($A145="",SUM(Harvests!H:H)=0),"",$B145/SUM(Harvests!H:H))</f>
      </c>
    </row>
    <row r="146" spans="1:7" x14ac:dyDescent="0.25">
      <c r="A146" s="28">
        <f>IFERROR(IF(Locations!A130="","",Locations!A130),"")</f>
      </c>
      <c r="B146" s="29">
        <f>IF($A146="","",SUMIF(Harvests!B:B,$A146,Harvests!H:H))</f>
      </c>
      <c r="C146" s="15">
        <f>IF($A146="","",SUMIF(Expenses!G:G,$A146,Expenses!E:E))</f>
      </c>
      <c r="D146" s="16">
        <f>IF($A146="","",COUNTIF('Tree Inventory'!E:E,$A146))</f>
      </c>
      <c r="E146" s="15">
        <f>IF(OR($A146="",$D146=0),"",$C146/$D146)</f>
      </c>
      <c r="F146" s="15">
        <f>IF(OR($A146="",$B146=0),"",$C146/$B146)</f>
      </c>
      <c r="G146" s="30">
        <f>IF(OR($A146="",SUM(Harvests!H:H)=0),"",$B146/SUM(Harvests!H:H))</f>
      </c>
    </row>
    <row r="147" spans="1:7" x14ac:dyDescent="0.25">
      <c r="A147" s="31">
        <f>IFERROR(IF(Locations!A131="","",Locations!A131),"")</f>
      </c>
      <c r="B147" s="32">
        <f>IF($A147="","",SUMIF(Harvests!B:B,$A147,Harvests!H:H))</f>
      </c>
      <c r="C147" s="33">
        <f>IF($A147="","",SUMIF(Expenses!G:G,$A147,Expenses!E:E))</f>
      </c>
      <c r="D147" s="34">
        <f>IF($A147="","",COUNTIF('Tree Inventory'!E:E,$A147))</f>
      </c>
      <c r="E147" s="33">
        <f>IF(OR($A147="",$D147=0),"",$C147/$D147)</f>
      </c>
      <c r="F147" s="33">
        <f>IF(OR($A147="",$B147=0),"",$C147/$B147)</f>
      </c>
      <c r="G147" s="35">
        <f>IF(OR($A147="",SUM(Harvests!H:H)=0),"",$B147/SUM(Harvests!H:H))</f>
      </c>
    </row>
    <row r="148" spans="1:7" x14ac:dyDescent="0.25">
      <c r="A148" s="28">
        <f>IFERROR(IF(Locations!A132="","",Locations!A132),"")</f>
      </c>
      <c r="B148" s="29">
        <f>IF($A148="","",SUMIF(Harvests!B:B,$A148,Harvests!H:H))</f>
      </c>
      <c r="C148" s="15">
        <f>IF($A148="","",SUMIF(Expenses!G:G,$A148,Expenses!E:E))</f>
      </c>
      <c r="D148" s="16">
        <f>IF($A148="","",COUNTIF('Tree Inventory'!E:E,$A148))</f>
      </c>
      <c r="E148" s="15">
        <f>IF(OR($A148="",$D148=0),"",$C148/$D148)</f>
      </c>
      <c r="F148" s="15">
        <f>IF(OR($A148="",$B148=0),"",$C148/$B148)</f>
      </c>
      <c r="G148" s="30">
        <f>IF(OR($A148="",SUM(Harvests!H:H)=0),"",$B148/SUM(Harvests!H:H))</f>
      </c>
    </row>
    <row r="149" spans="1:7" x14ac:dyDescent="0.25">
      <c r="A149" s="31">
        <f>IFERROR(IF(Locations!A133="","",Locations!A133),"")</f>
      </c>
      <c r="B149" s="32">
        <f>IF($A149="","",SUMIF(Harvests!B:B,$A149,Harvests!H:H))</f>
      </c>
      <c r="C149" s="33">
        <f>IF($A149="","",SUMIF(Expenses!G:G,$A149,Expenses!E:E))</f>
      </c>
      <c r="D149" s="34">
        <f>IF($A149="","",COUNTIF('Tree Inventory'!E:E,$A149))</f>
      </c>
      <c r="E149" s="33">
        <f>IF(OR($A149="",$D149=0),"",$C149/$D149)</f>
      </c>
      <c r="F149" s="33">
        <f>IF(OR($A149="",$B149=0),"",$C149/$B149)</f>
      </c>
      <c r="G149" s="35">
        <f>IF(OR($A149="",SUM(Harvests!H:H)=0),"",$B149/SUM(Harvests!H:H))</f>
      </c>
    </row>
    <row r="150" spans="1:7" x14ac:dyDescent="0.25">
      <c r="A150" s="28">
        <f>IFERROR(IF(Locations!A134="","",Locations!A134),"")</f>
      </c>
      <c r="B150" s="29">
        <f>IF($A150="","",SUMIF(Harvests!B:B,$A150,Harvests!H:H))</f>
      </c>
      <c r="C150" s="15">
        <f>IF($A150="","",SUMIF(Expenses!G:G,$A150,Expenses!E:E))</f>
      </c>
      <c r="D150" s="16">
        <f>IF($A150="","",COUNTIF('Tree Inventory'!E:E,$A150))</f>
      </c>
      <c r="E150" s="15">
        <f>IF(OR($A150="",$D150=0),"",$C150/$D150)</f>
      </c>
      <c r="F150" s="15">
        <f>IF(OR($A150="",$B150=0),"",$C150/$B150)</f>
      </c>
      <c r="G150" s="30">
        <f>IF(OR($A150="",SUM(Harvests!H:H)=0),"",$B150/SUM(Harvests!H:H))</f>
      </c>
    </row>
    <row r="151" spans="1:7" x14ac:dyDescent="0.25">
      <c r="A151" s="31">
        <f>IFERROR(IF(Locations!A135="","",Locations!A135),"")</f>
      </c>
      <c r="B151" s="32">
        <f>IF($A151="","",SUMIF(Harvests!B:B,$A151,Harvests!H:H))</f>
      </c>
      <c r="C151" s="33">
        <f>IF($A151="","",SUMIF(Expenses!G:G,$A151,Expenses!E:E))</f>
      </c>
      <c r="D151" s="34">
        <f>IF($A151="","",COUNTIF('Tree Inventory'!E:E,$A151))</f>
      </c>
      <c r="E151" s="33">
        <f>IF(OR($A151="",$D151=0),"",$C151/$D151)</f>
      </c>
      <c r="F151" s="33">
        <f>IF(OR($A151="",$B151=0),"",$C151/$B151)</f>
      </c>
      <c r="G151" s="35">
        <f>IF(OR($A151="",SUM(Harvests!H:H)=0),"",$B151/SUM(Harvests!H:H))</f>
      </c>
    </row>
    <row r="152" spans="1:7" x14ac:dyDescent="0.25">
      <c r="A152" s="28">
        <f>IFERROR(IF(Locations!A136="","",Locations!A136),"")</f>
      </c>
      <c r="B152" s="29">
        <f>IF($A152="","",SUMIF(Harvests!B:B,$A152,Harvests!H:H))</f>
      </c>
      <c r="C152" s="15">
        <f>IF($A152="","",SUMIF(Expenses!G:G,$A152,Expenses!E:E))</f>
      </c>
      <c r="D152" s="16">
        <f>IF($A152="","",COUNTIF('Tree Inventory'!E:E,$A152))</f>
      </c>
      <c r="E152" s="15">
        <f>IF(OR($A152="",$D152=0),"",$C152/$D152)</f>
      </c>
      <c r="F152" s="15">
        <f>IF(OR($A152="",$B152=0),"",$C152/$B152)</f>
      </c>
      <c r="G152" s="30">
        <f>IF(OR($A152="",SUM(Harvests!H:H)=0),"",$B152/SUM(Harvests!H:H))</f>
      </c>
    </row>
    <row r="153" spans="1:7" x14ac:dyDescent="0.25">
      <c r="A153" s="31">
        <f>IFERROR(IF(Locations!A137="","",Locations!A137),"")</f>
      </c>
      <c r="B153" s="32">
        <f>IF($A153="","",SUMIF(Harvests!B:B,$A153,Harvests!H:H))</f>
      </c>
      <c r="C153" s="33">
        <f>IF($A153="","",SUMIF(Expenses!G:G,$A153,Expenses!E:E))</f>
      </c>
      <c r="D153" s="34">
        <f>IF($A153="","",COUNTIF('Tree Inventory'!E:E,$A153))</f>
      </c>
      <c r="E153" s="33">
        <f>IF(OR($A153="",$D153=0),"",$C153/$D153)</f>
      </c>
      <c r="F153" s="33">
        <f>IF(OR($A153="",$B153=0),"",$C153/$B153)</f>
      </c>
      <c r="G153" s="35">
        <f>IF(OR($A153="",SUM(Harvests!H:H)=0),"",$B153/SUM(Harvests!H:H))</f>
      </c>
    </row>
    <row r="154" spans="1:7" x14ac:dyDescent="0.25">
      <c r="A154" s="28">
        <f>IFERROR(IF(Locations!A138="","",Locations!A138),"")</f>
      </c>
      <c r="B154" s="29">
        <f>IF($A154="","",SUMIF(Harvests!B:B,$A154,Harvests!H:H))</f>
      </c>
      <c r="C154" s="15">
        <f>IF($A154="","",SUMIF(Expenses!G:G,$A154,Expenses!E:E))</f>
      </c>
      <c r="D154" s="16">
        <f>IF($A154="","",COUNTIF('Tree Inventory'!E:E,$A154))</f>
      </c>
      <c r="E154" s="15">
        <f>IF(OR($A154="",$D154=0),"",$C154/$D154)</f>
      </c>
      <c r="F154" s="15">
        <f>IF(OR($A154="",$B154=0),"",$C154/$B154)</f>
      </c>
      <c r="G154" s="30">
        <f>IF(OR($A154="",SUM(Harvests!H:H)=0),"",$B154/SUM(Harvests!H:H))</f>
      </c>
    </row>
    <row r="155" spans="1:7" x14ac:dyDescent="0.25">
      <c r="A155" s="31">
        <f>IFERROR(IF(Locations!A139="","",Locations!A139),"")</f>
      </c>
      <c r="B155" s="32">
        <f>IF($A155="","",SUMIF(Harvests!B:B,$A155,Harvests!H:H))</f>
      </c>
      <c r="C155" s="33">
        <f>IF($A155="","",SUMIF(Expenses!G:G,$A155,Expenses!E:E))</f>
      </c>
      <c r="D155" s="34">
        <f>IF($A155="","",COUNTIF('Tree Inventory'!E:E,$A155))</f>
      </c>
      <c r="E155" s="33">
        <f>IF(OR($A155="",$D155=0),"",$C155/$D155)</f>
      </c>
      <c r="F155" s="33">
        <f>IF(OR($A155="",$B155=0),"",$C155/$B155)</f>
      </c>
      <c r="G155" s="35">
        <f>IF(OR($A155="",SUM(Harvests!H:H)=0),"",$B155/SUM(Harvests!H:H))</f>
      </c>
    </row>
    <row r="156" spans="1:7" x14ac:dyDescent="0.25">
      <c r="A156" s="28">
        <f>IFERROR(IF(Locations!A140="","",Locations!A140),"")</f>
      </c>
      <c r="B156" s="29">
        <f>IF($A156="","",SUMIF(Harvests!B:B,$A156,Harvests!H:H))</f>
      </c>
      <c r="C156" s="15">
        <f>IF($A156="","",SUMIF(Expenses!G:G,$A156,Expenses!E:E))</f>
      </c>
      <c r="D156" s="16">
        <f>IF($A156="","",COUNTIF('Tree Inventory'!E:E,$A156))</f>
      </c>
      <c r="E156" s="15">
        <f>IF(OR($A156="",$D156=0),"",$C156/$D156)</f>
      </c>
      <c r="F156" s="15">
        <f>IF(OR($A156="",$B156=0),"",$C156/$B156)</f>
      </c>
      <c r="G156" s="30">
        <f>IF(OR($A156="",SUM(Harvests!H:H)=0),"",$B156/SUM(Harvests!H:H))</f>
      </c>
    </row>
    <row r="157" spans="1:7" x14ac:dyDescent="0.25">
      <c r="A157" s="31">
        <f>IFERROR(IF(Locations!A141="","",Locations!A141),"")</f>
      </c>
      <c r="B157" s="32">
        <f>IF($A157="","",SUMIF(Harvests!B:B,$A157,Harvests!H:H))</f>
      </c>
      <c r="C157" s="33">
        <f>IF($A157="","",SUMIF(Expenses!G:G,$A157,Expenses!E:E))</f>
      </c>
      <c r="D157" s="34">
        <f>IF($A157="","",COUNTIF('Tree Inventory'!E:E,$A157))</f>
      </c>
      <c r="E157" s="33">
        <f>IF(OR($A157="",$D157=0),"",$C157/$D157)</f>
      </c>
      <c r="F157" s="33">
        <f>IF(OR($A157="",$B157=0),"",$C157/$B157)</f>
      </c>
      <c r="G157" s="35">
        <f>IF(OR($A157="",SUM(Harvests!H:H)=0),"",$B157/SUM(Harvests!H:H))</f>
      </c>
    </row>
    <row r="158" spans="1:7" x14ac:dyDescent="0.25">
      <c r="A158" s="28">
        <f>IFERROR(IF(Locations!A142="","",Locations!A142),"")</f>
      </c>
      <c r="B158" s="29">
        <f>IF($A158="","",SUMIF(Harvests!B:B,$A158,Harvests!H:H))</f>
      </c>
      <c r="C158" s="15">
        <f>IF($A158="","",SUMIF(Expenses!G:G,$A158,Expenses!E:E))</f>
      </c>
      <c r="D158" s="16">
        <f>IF($A158="","",COUNTIF('Tree Inventory'!E:E,$A158))</f>
      </c>
      <c r="E158" s="15">
        <f>IF(OR($A158="",$D158=0),"",$C158/$D158)</f>
      </c>
      <c r="F158" s="15">
        <f>IF(OR($A158="",$B158=0),"",$C158/$B158)</f>
      </c>
      <c r="G158" s="30">
        <f>IF(OR($A158="",SUM(Harvests!H:H)=0),"",$B158/SUM(Harvests!H:H))</f>
      </c>
    </row>
    <row r="159" spans="1:7" x14ac:dyDescent="0.25">
      <c r="A159" s="31">
        <f>IFERROR(IF(Locations!A143="","",Locations!A143),"")</f>
      </c>
      <c r="B159" s="32">
        <f>IF($A159="","",SUMIF(Harvests!B:B,$A159,Harvests!H:H))</f>
      </c>
      <c r="C159" s="33">
        <f>IF($A159="","",SUMIF(Expenses!G:G,$A159,Expenses!E:E))</f>
      </c>
      <c r="D159" s="34">
        <f>IF($A159="","",COUNTIF('Tree Inventory'!E:E,$A159))</f>
      </c>
      <c r="E159" s="33">
        <f>IF(OR($A159="",$D159=0),"",$C159/$D159)</f>
      </c>
      <c r="F159" s="33">
        <f>IF(OR($A159="",$B159=0),"",$C159/$B159)</f>
      </c>
      <c r="G159" s="35">
        <f>IF(OR($A159="",SUM(Harvests!H:H)=0),"",$B159/SUM(Harvests!H:H))</f>
      </c>
    </row>
    <row r="160" spans="1:7" x14ac:dyDescent="0.25">
      <c r="A160" s="28">
        <f>IFERROR(IF(Locations!A144="","",Locations!A144),"")</f>
      </c>
      <c r="B160" s="29">
        <f>IF($A160="","",SUMIF(Harvests!B:B,$A160,Harvests!H:H))</f>
      </c>
      <c r="C160" s="15">
        <f>IF($A160="","",SUMIF(Expenses!G:G,$A160,Expenses!E:E))</f>
      </c>
      <c r="D160" s="16">
        <f>IF($A160="","",COUNTIF('Tree Inventory'!E:E,$A160))</f>
      </c>
      <c r="E160" s="15">
        <f>IF(OR($A160="",$D160=0),"",$C160/$D160)</f>
      </c>
      <c r="F160" s="15">
        <f>IF(OR($A160="",$B160=0),"",$C160/$B160)</f>
      </c>
      <c r="G160" s="30">
        <f>IF(OR($A160="",SUM(Harvests!H:H)=0),"",$B160/SUM(Harvests!H:H))</f>
      </c>
    </row>
    <row r="161" spans="1:7" x14ac:dyDescent="0.25">
      <c r="A161" s="31">
        <f>IFERROR(IF(Locations!A145="","",Locations!A145),"")</f>
      </c>
      <c r="B161" s="32">
        <f>IF($A161="","",SUMIF(Harvests!B:B,$A161,Harvests!H:H))</f>
      </c>
      <c r="C161" s="33">
        <f>IF($A161="","",SUMIF(Expenses!G:G,$A161,Expenses!E:E))</f>
      </c>
      <c r="D161" s="34">
        <f>IF($A161="","",COUNTIF('Tree Inventory'!E:E,$A161))</f>
      </c>
      <c r="E161" s="33">
        <f>IF(OR($A161="",$D161=0),"",$C161/$D161)</f>
      </c>
      <c r="F161" s="33">
        <f>IF(OR($A161="",$B161=0),"",$C161/$B161)</f>
      </c>
      <c r="G161" s="35">
        <f>IF(OR($A161="",SUM(Harvests!H:H)=0),"",$B161/SUM(Harvests!H:H))</f>
      </c>
    </row>
    <row r="162" spans="1:7" x14ac:dyDescent="0.25">
      <c r="A162" s="28">
        <f>IFERROR(IF(Locations!A146="","",Locations!A146),"")</f>
      </c>
      <c r="B162" s="29">
        <f>IF($A162="","",SUMIF(Harvests!B:B,$A162,Harvests!H:H))</f>
      </c>
      <c r="C162" s="15">
        <f>IF($A162="","",SUMIF(Expenses!G:G,$A162,Expenses!E:E))</f>
      </c>
      <c r="D162" s="16">
        <f>IF($A162="","",COUNTIF('Tree Inventory'!E:E,$A162))</f>
      </c>
      <c r="E162" s="15">
        <f>IF(OR($A162="",$D162=0),"",$C162/$D162)</f>
      </c>
      <c r="F162" s="15">
        <f>IF(OR($A162="",$B162=0),"",$C162/$B162)</f>
      </c>
      <c r="G162" s="30">
        <f>IF(OR($A162="",SUM(Harvests!H:H)=0),"",$B162/SUM(Harvests!H:H))</f>
      </c>
    </row>
    <row r="163" spans="1:7" x14ac:dyDescent="0.25">
      <c r="A163" s="31">
        <f>IFERROR(IF(Locations!A147="","",Locations!A147),"")</f>
      </c>
      <c r="B163" s="32">
        <f>IF($A163="","",SUMIF(Harvests!B:B,$A163,Harvests!H:H))</f>
      </c>
      <c r="C163" s="33">
        <f>IF($A163="","",SUMIF(Expenses!G:G,$A163,Expenses!E:E))</f>
      </c>
      <c r="D163" s="34">
        <f>IF($A163="","",COUNTIF('Tree Inventory'!E:E,$A163))</f>
      </c>
      <c r="E163" s="33">
        <f>IF(OR($A163="",$D163=0),"",$C163/$D163)</f>
      </c>
      <c r="F163" s="33">
        <f>IF(OR($A163="",$B163=0),"",$C163/$B163)</f>
      </c>
      <c r="G163" s="35">
        <f>IF(OR($A163="",SUM(Harvests!H:H)=0),"",$B163/SUM(Harvests!H:H))</f>
      </c>
    </row>
    <row r="164" spans="1:7" x14ac:dyDescent="0.25">
      <c r="A164" s="28">
        <f>IFERROR(IF(Locations!A148="","",Locations!A148),"")</f>
      </c>
      <c r="B164" s="29">
        <f>IF($A164="","",SUMIF(Harvests!B:B,$A164,Harvests!H:H))</f>
      </c>
      <c r="C164" s="15">
        <f>IF($A164="","",SUMIF(Expenses!G:G,$A164,Expenses!E:E))</f>
      </c>
      <c r="D164" s="16">
        <f>IF($A164="","",COUNTIF('Tree Inventory'!E:E,$A164))</f>
      </c>
      <c r="E164" s="15">
        <f>IF(OR($A164="",$D164=0),"",$C164/$D164)</f>
      </c>
      <c r="F164" s="15">
        <f>IF(OR($A164="",$B164=0),"",$C164/$B164)</f>
      </c>
      <c r="G164" s="30">
        <f>IF(OR($A164="",SUM(Harvests!H:H)=0),"",$B164/SUM(Harvests!H:H))</f>
      </c>
    </row>
    <row r="165" spans="1:7" x14ac:dyDescent="0.25">
      <c r="A165" s="31">
        <f>IFERROR(IF(Locations!A149="","",Locations!A149),"")</f>
      </c>
      <c r="B165" s="32">
        <f>IF($A165="","",SUMIF(Harvests!B:B,$A165,Harvests!H:H))</f>
      </c>
      <c r="C165" s="33">
        <f>IF($A165="","",SUMIF(Expenses!G:G,$A165,Expenses!E:E))</f>
      </c>
      <c r="D165" s="34">
        <f>IF($A165="","",COUNTIF('Tree Inventory'!E:E,$A165))</f>
      </c>
      <c r="E165" s="33">
        <f>IF(OR($A165="",$D165=0),"",$C165/$D165)</f>
      </c>
      <c r="F165" s="33">
        <f>IF(OR($A165="",$B165=0),"",$C165/$B165)</f>
      </c>
      <c r="G165" s="35">
        <f>IF(OR($A165="",SUM(Harvests!H:H)=0),"",$B165/SUM(Harvests!H:H))</f>
      </c>
    </row>
    <row r="166" spans="1:7" x14ac:dyDescent="0.25">
      <c r="A166" s="28">
        <f>IFERROR(IF(Locations!A150="","",Locations!A150),"")</f>
      </c>
      <c r="B166" s="29">
        <f>IF($A166="","",SUMIF(Harvests!B:B,$A166,Harvests!H:H))</f>
      </c>
      <c r="C166" s="15">
        <f>IF($A166="","",SUMIF(Expenses!G:G,$A166,Expenses!E:E))</f>
      </c>
      <c r="D166" s="16">
        <f>IF($A166="","",COUNTIF('Tree Inventory'!E:E,$A166))</f>
      </c>
      <c r="E166" s="15">
        <f>IF(OR($A166="",$D166=0),"",$C166/$D166)</f>
      </c>
      <c r="F166" s="15">
        <f>IF(OR($A166="",$B166=0),"",$C166/$B166)</f>
      </c>
      <c r="G166" s="30">
        <f>IF(OR($A166="",SUM(Harvests!H:H)=0),"",$B166/SUM(Harvests!H:H))</f>
      </c>
    </row>
    <row r="167" spans="1:7" x14ac:dyDescent="0.25">
      <c r="A167" s="31">
        <f>IFERROR(IF(Locations!A151="","",Locations!A151),"")</f>
      </c>
      <c r="B167" s="32">
        <f>IF($A167="","",SUMIF(Harvests!B:B,$A167,Harvests!H:H))</f>
      </c>
      <c r="C167" s="33">
        <f>IF($A167="","",SUMIF(Expenses!G:G,$A167,Expenses!E:E))</f>
      </c>
      <c r="D167" s="34">
        <f>IF($A167="","",COUNTIF('Tree Inventory'!E:E,$A167))</f>
      </c>
      <c r="E167" s="33">
        <f>IF(OR($A167="",$D167=0),"",$C167/$D167)</f>
      </c>
      <c r="F167" s="33">
        <f>IF(OR($A167="",$B167=0),"",$C167/$B167)</f>
      </c>
      <c r="G167" s="35">
        <f>IF(OR($A167="",SUM(Harvests!H:H)=0),"",$B167/SUM(Harvests!H:H))</f>
      </c>
    </row>
    <row r="168" spans="1:7" x14ac:dyDescent="0.25">
      <c r="A168" s="28">
        <f>IFERROR(IF(Locations!A152="","",Locations!A152),"")</f>
      </c>
      <c r="B168" s="29">
        <f>IF($A168="","",SUMIF(Harvests!B:B,$A168,Harvests!H:H))</f>
      </c>
      <c r="C168" s="15">
        <f>IF($A168="","",SUMIF(Expenses!G:G,$A168,Expenses!E:E))</f>
      </c>
      <c r="D168" s="16">
        <f>IF($A168="","",COUNTIF('Tree Inventory'!E:E,$A168))</f>
      </c>
      <c r="E168" s="15">
        <f>IF(OR($A168="",$D168=0),"",$C168/$D168)</f>
      </c>
      <c r="F168" s="15">
        <f>IF(OR($A168="",$B168=0),"",$C168/$B168)</f>
      </c>
      <c r="G168" s="30">
        <f>IF(OR($A168="",SUM(Harvests!H:H)=0),"",$B168/SUM(Harvests!H:H))</f>
      </c>
    </row>
    <row r="169" spans="1:7" x14ac:dyDescent="0.25">
      <c r="A169" s="31">
        <f>IFERROR(IF(Locations!A153="","",Locations!A153),"")</f>
      </c>
      <c r="B169" s="32">
        <f>IF($A169="","",SUMIF(Harvests!B:B,$A169,Harvests!H:H))</f>
      </c>
      <c r="C169" s="33">
        <f>IF($A169="","",SUMIF(Expenses!G:G,$A169,Expenses!E:E))</f>
      </c>
      <c r="D169" s="34">
        <f>IF($A169="","",COUNTIF('Tree Inventory'!E:E,$A169))</f>
      </c>
      <c r="E169" s="33">
        <f>IF(OR($A169="",$D169=0),"",$C169/$D169)</f>
      </c>
      <c r="F169" s="33">
        <f>IF(OR($A169="",$B169=0),"",$C169/$B169)</f>
      </c>
      <c r="G169" s="35">
        <f>IF(OR($A169="",SUM(Harvests!H:H)=0),"",$B169/SUM(Harvests!H:H))</f>
      </c>
    </row>
    <row r="170" spans="1:7" x14ac:dyDescent="0.25">
      <c r="A170" s="28">
        <f>IFERROR(IF(Locations!A154="","",Locations!A154),"")</f>
      </c>
      <c r="B170" s="29">
        <f>IF($A170="","",SUMIF(Harvests!B:B,$A170,Harvests!H:H))</f>
      </c>
      <c r="C170" s="15">
        <f>IF($A170="","",SUMIF(Expenses!G:G,$A170,Expenses!E:E))</f>
      </c>
      <c r="D170" s="16">
        <f>IF($A170="","",COUNTIF('Tree Inventory'!E:E,$A170))</f>
      </c>
      <c r="E170" s="15">
        <f>IF(OR($A170="",$D170=0),"",$C170/$D170)</f>
      </c>
      <c r="F170" s="15">
        <f>IF(OR($A170="",$B170=0),"",$C170/$B170)</f>
      </c>
      <c r="G170" s="30">
        <f>IF(OR($A170="",SUM(Harvests!H:H)=0),"",$B170/SUM(Harvests!H:H))</f>
      </c>
    </row>
    <row r="171" spans="1:7" x14ac:dyDescent="0.25">
      <c r="A171" s="31">
        <f>IFERROR(IF(Locations!A155="","",Locations!A155),"")</f>
      </c>
      <c r="B171" s="32">
        <f>IF($A171="","",SUMIF(Harvests!B:B,$A171,Harvests!H:H))</f>
      </c>
      <c r="C171" s="33">
        <f>IF($A171="","",SUMIF(Expenses!G:G,$A171,Expenses!E:E))</f>
      </c>
      <c r="D171" s="34">
        <f>IF($A171="","",COUNTIF('Tree Inventory'!E:E,$A171))</f>
      </c>
      <c r="E171" s="33">
        <f>IF(OR($A171="",$D171=0),"",$C171/$D171)</f>
      </c>
      <c r="F171" s="33">
        <f>IF(OR($A171="",$B171=0),"",$C171/$B171)</f>
      </c>
      <c r="G171" s="35">
        <f>IF(OR($A171="",SUM(Harvests!H:H)=0),"",$B171/SUM(Harvests!H:H))</f>
      </c>
    </row>
    <row r="172" spans="1:7" x14ac:dyDescent="0.25">
      <c r="A172" s="28">
        <f>IFERROR(IF(Locations!A156="","",Locations!A156),"")</f>
      </c>
      <c r="B172" s="29">
        <f>IF($A172="","",SUMIF(Harvests!B:B,$A172,Harvests!H:H))</f>
      </c>
      <c r="C172" s="15">
        <f>IF($A172="","",SUMIF(Expenses!G:G,$A172,Expenses!E:E))</f>
      </c>
      <c r="D172" s="16">
        <f>IF($A172="","",COUNTIF('Tree Inventory'!E:E,$A172))</f>
      </c>
      <c r="E172" s="15">
        <f>IF(OR($A172="",$D172=0),"",$C172/$D172)</f>
      </c>
      <c r="F172" s="15">
        <f>IF(OR($A172="",$B172=0),"",$C172/$B172)</f>
      </c>
      <c r="G172" s="30">
        <f>IF(OR($A172="",SUM(Harvests!H:H)=0),"",$B172/SUM(Harvests!H:H))</f>
      </c>
    </row>
    <row r="173" spans="1:7" x14ac:dyDescent="0.25">
      <c r="A173" s="31">
        <f>IFERROR(IF(Locations!A157="","",Locations!A157),"")</f>
      </c>
      <c r="B173" s="32">
        <f>IF($A173="","",SUMIF(Harvests!B:B,$A173,Harvests!H:H))</f>
      </c>
      <c r="C173" s="33">
        <f>IF($A173="","",SUMIF(Expenses!G:G,$A173,Expenses!E:E))</f>
      </c>
      <c r="D173" s="34">
        <f>IF($A173="","",COUNTIF('Tree Inventory'!E:E,$A173))</f>
      </c>
      <c r="E173" s="33">
        <f>IF(OR($A173="",$D173=0),"",$C173/$D173)</f>
      </c>
      <c r="F173" s="33">
        <f>IF(OR($A173="",$B173=0),"",$C173/$B173)</f>
      </c>
      <c r="G173" s="35">
        <f>IF(OR($A173="",SUM(Harvests!H:H)=0),"",$B173/SUM(Harvests!H:H))</f>
      </c>
    </row>
    <row r="174" spans="1:7" x14ac:dyDescent="0.25">
      <c r="A174" s="28">
        <f>IFERROR(IF(Locations!A158="","",Locations!A158),"")</f>
      </c>
      <c r="B174" s="29">
        <f>IF($A174="","",SUMIF(Harvests!B:B,$A174,Harvests!H:H))</f>
      </c>
      <c r="C174" s="15">
        <f>IF($A174="","",SUMIF(Expenses!G:G,$A174,Expenses!E:E))</f>
      </c>
      <c r="D174" s="16">
        <f>IF($A174="","",COUNTIF('Tree Inventory'!E:E,$A174))</f>
      </c>
      <c r="E174" s="15">
        <f>IF(OR($A174="",$D174=0),"",$C174/$D174)</f>
      </c>
      <c r="F174" s="15">
        <f>IF(OR($A174="",$B174=0),"",$C174/$B174)</f>
      </c>
      <c r="G174" s="30">
        <f>IF(OR($A174="",SUM(Harvests!H:H)=0),"",$B174/SUM(Harvests!H:H))</f>
      </c>
    </row>
    <row r="175" spans="1:7" x14ac:dyDescent="0.25">
      <c r="A175" s="31">
        <f>IFERROR(IF(Locations!A159="","",Locations!A159),"")</f>
      </c>
      <c r="B175" s="32">
        <f>IF($A175="","",SUMIF(Harvests!B:B,$A175,Harvests!H:H))</f>
      </c>
      <c r="C175" s="33">
        <f>IF($A175="","",SUMIF(Expenses!G:G,$A175,Expenses!E:E))</f>
      </c>
      <c r="D175" s="34">
        <f>IF($A175="","",COUNTIF('Tree Inventory'!E:E,$A175))</f>
      </c>
      <c r="E175" s="33">
        <f>IF(OR($A175="",$D175=0),"",$C175/$D175)</f>
      </c>
      <c r="F175" s="33">
        <f>IF(OR($A175="",$B175=0),"",$C175/$B175)</f>
      </c>
      <c r="G175" s="35">
        <f>IF(OR($A175="",SUM(Harvests!H:H)=0),"",$B175/SUM(Harvests!H:H))</f>
      </c>
    </row>
    <row r="176" spans="1:7" x14ac:dyDescent="0.25">
      <c r="A176" s="28">
        <f>IFERROR(IF(Locations!A160="","",Locations!A160),"")</f>
      </c>
      <c r="B176" s="29">
        <f>IF($A176="","",SUMIF(Harvests!B:B,$A176,Harvests!H:H))</f>
      </c>
      <c r="C176" s="15">
        <f>IF($A176="","",SUMIF(Expenses!G:G,$A176,Expenses!E:E))</f>
      </c>
      <c r="D176" s="16">
        <f>IF($A176="","",COUNTIF('Tree Inventory'!E:E,$A176))</f>
      </c>
      <c r="E176" s="15">
        <f>IF(OR($A176="",$D176=0),"",$C176/$D176)</f>
      </c>
      <c r="F176" s="15">
        <f>IF(OR($A176="",$B176=0),"",$C176/$B176)</f>
      </c>
      <c r="G176" s="30">
        <f>IF(OR($A176="",SUM(Harvests!H:H)=0),"",$B176/SUM(Harvests!H:H))</f>
      </c>
    </row>
    <row r="177" spans="1:7" x14ac:dyDescent="0.25">
      <c r="A177" s="31">
        <f>IFERROR(IF(Locations!A161="","",Locations!A161),"")</f>
      </c>
      <c r="B177" s="32">
        <f>IF($A177="","",SUMIF(Harvests!B:B,$A177,Harvests!H:H))</f>
      </c>
      <c r="C177" s="33">
        <f>IF($A177="","",SUMIF(Expenses!G:G,$A177,Expenses!E:E))</f>
      </c>
      <c r="D177" s="34">
        <f>IF($A177="","",COUNTIF('Tree Inventory'!E:E,$A177))</f>
      </c>
      <c r="E177" s="33">
        <f>IF(OR($A177="",$D177=0),"",$C177/$D177)</f>
      </c>
      <c r="F177" s="33">
        <f>IF(OR($A177="",$B177=0),"",$C177/$B177)</f>
      </c>
      <c r="G177" s="35">
        <f>IF(OR($A177="",SUM(Harvests!H:H)=0),"",$B177/SUM(Harvests!H:H))</f>
      </c>
    </row>
    <row r="178" spans="1:7" x14ac:dyDescent="0.25">
      <c r="A178" s="28">
        <f>IFERROR(IF(Locations!A162="","",Locations!A162),"")</f>
      </c>
      <c r="B178" s="29">
        <f>IF($A178="","",SUMIF(Harvests!B:B,$A178,Harvests!H:H))</f>
      </c>
      <c r="C178" s="15">
        <f>IF($A178="","",SUMIF(Expenses!G:G,$A178,Expenses!E:E))</f>
      </c>
      <c r="D178" s="16">
        <f>IF($A178="","",COUNTIF('Tree Inventory'!E:E,$A178))</f>
      </c>
      <c r="E178" s="15">
        <f>IF(OR($A178="",$D178=0),"",$C178/$D178)</f>
      </c>
      <c r="F178" s="15">
        <f>IF(OR($A178="",$B178=0),"",$C178/$B178)</f>
      </c>
      <c r="G178" s="30">
        <f>IF(OR($A178="",SUM(Harvests!H:H)=0),"",$B178/SUM(Harvests!H:H))</f>
      </c>
    </row>
    <row r="179" spans="1:7" x14ac:dyDescent="0.25">
      <c r="A179" s="31">
        <f>IFERROR(IF(Locations!A163="","",Locations!A163),"")</f>
      </c>
      <c r="B179" s="32">
        <f>IF($A179="","",SUMIF(Harvests!B:B,$A179,Harvests!H:H))</f>
      </c>
      <c r="C179" s="33">
        <f>IF($A179="","",SUMIF(Expenses!G:G,$A179,Expenses!E:E))</f>
      </c>
      <c r="D179" s="34">
        <f>IF($A179="","",COUNTIF('Tree Inventory'!E:E,$A179))</f>
      </c>
      <c r="E179" s="33">
        <f>IF(OR($A179="",$D179=0),"",$C179/$D179)</f>
      </c>
      <c r="F179" s="33">
        <f>IF(OR($A179="",$B179=0),"",$C179/$B179)</f>
      </c>
      <c r="G179" s="35">
        <f>IF(OR($A179="",SUM(Harvests!H:H)=0),"",$B179/SUM(Harvests!H:H))</f>
      </c>
    </row>
    <row r="180" spans="1:7" x14ac:dyDescent="0.25">
      <c r="A180" s="28">
        <f>IFERROR(IF(Locations!A164="","",Locations!A164),"")</f>
      </c>
      <c r="B180" s="29">
        <f>IF($A180="","",SUMIF(Harvests!B:B,$A180,Harvests!H:H))</f>
      </c>
      <c r="C180" s="15">
        <f>IF($A180="","",SUMIF(Expenses!G:G,$A180,Expenses!E:E))</f>
      </c>
      <c r="D180" s="16">
        <f>IF($A180="","",COUNTIF('Tree Inventory'!E:E,$A180))</f>
      </c>
      <c r="E180" s="15">
        <f>IF(OR($A180="",$D180=0),"",$C180/$D180)</f>
      </c>
      <c r="F180" s="15">
        <f>IF(OR($A180="",$B180=0),"",$C180/$B180)</f>
      </c>
      <c r="G180" s="30">
        <f>IF(OR($A180="",SUM(Harvests!H:H)=0),"",$B180/SUM(Harvests!H:H))</f>
      </c>
    </row>
    <row r="181" spans="1:7" x14ac:dyDescent="0.25">
      <c r="A181" s="31">
        <f>IFERROR(IF(Locations!A165="","",Locations!A165),"")</f>
      </c>
      <c r="B181" s="32">
        <f>IF($A181="","",SUMIF(Harvests!B:B,$A181,Harvests!H:H))</f>
      </c>
      <c r="C181" s="33">
        <f>IF($A181="","",SUMIF(Expenses!G:G,$A181,Expenses!E:E))</f>
      </c>
      <c r="D181" s="34">
        <f>IF($A181="","",COUNTIF('Tree Inventory'!E:E,$A181))</f>
      </c>
      <c r="E181" s="33">
        <f>IF(OR($A181="",$D181=0),"",$C181/$D181)</f>
      </c>
      <c r="F181" s="33">
        <f>IF(OR($A181="",$B181=0),"",$C181/$B181)</f>
      </c>
      <c r="G181" s="35">
        <f>IF(OR($A181="",SUM(Harvests!H:H)=0),"",$B181/SUM(Harvests!H:H))</f>
      </c>
    </row>
    <row r="182" spans="1:7" x14ac:dyDescent="0.25">
      <c r="A182" s="28">
        <f>IFERROR(IF(Locations!A166="","",Locations!A166),"")</f>
      </c>
      <c r="B182" s="29">
        <f>IF($A182="","",SUMIF(Harvests!B:B,$A182,Harvests!H:H))</f>
      </c>
      <c r="C182" s="15">
        <f>IF($A182="","",SUMIF(Expenses!G:G,$A182,Expenses!E:E))</f>
      </c>
      <c r="D182" s="16">
        <f>IF($A182="","",COUNTIF('Tree Inventory'!E:E,$A182))</f>
      </c>
      <c r="E182" s="15">
        <f>IF(OR($A182="",$D182=0),"",$C182/$D182)</f>
      </c>
      <c r="F182" s="15">
        <f>IF(OR($A182="",$B182=0),"",$C182/$B182)</f>
      </c>
      <c r="G182" s="30">
        <f>IF(OR($A182="",SUM(Harvests!H:H)=0),"",$B182/SUM(Harvests!H:H))</f>
      </c>
    </row>
    <row r="183" spans="1:7" x14ac:dyDescent="0.25">
      <c r="A183" s="31">
        <f>IFERROR(IF(Locations!A167="","",Locations!A167),"")</f>
      </c>
      <c r="B183" s="32">
        <f>IF($A183="","",SUMIF(Harvests!B:B,$A183,Harvests!H:H))</f>
      </c>
      <c r="C183" s="33">
        <f>IF($A183="","",SUMIF(Expenses!G:G,$A183,Expenses!E:E))</f>
      </c>
      <c r="D183" s="34">
        <f>IF($A183="","",COUNTIF('Tree Inventory'!E:E,$A183))</f>
      </c>
      <c r="E183" s="33">
        <f>IF(OR($A183="",$D183=0),"",$C183/$D183)</f>
      </c>
      <c r="F183" s="33">
        <f>IF(OR($A183="",$B183=0),"",$C183/$B183)</f>
      </c>
      <c r="G183" s="35">
        <f>IF(OR($A183="",SUM(Harvests!H:H)=0),"",$B183/SUM(Harvests!H:H))</f>
      </c>
    </row>
    <row r="184" spans="1:7" x14ac:dyDescent="0.25">
      <c r="A184" s="28">
        <f>IFERROR(IF(Locations!A168="","",Locations!A168),"")</f>
      </c>
      <c r="B184" s="29">
        <f>IF($A184="","",SUMIF(Harvests!B:B,$A184,Harvests!H:H))</f>
      </c>
      <c r="C184" s="15">
        <f>IF($A184="","",SUMIF(Expenses!G:G,$A184,Expenses!E:E))</f>
      </c>
      <c r="D184" s="16">
        <f>IF($A184="","",COUNTIF('Tree Inventory'!E:E,$A184))</f>
      </c>
      <c r="E184" s="15">
        <f>IF(OR($A184="",$D184=0),"",$C184/$D184)</f>
      </c>
      <c r="F184" s="15">
        <f>IF(OR($A184="",$B184=0),"",$C184/$B184)</f>
      </c>
      <c r="G184" s="30">
        <f>IF(OR($A184="",SUM(Harvests!H:H)=0),"",$B184/SUM(Harvests!H:H))</f>
      </c>
    </row>
    <row r="185" spans="1:7" x14ac:dyDescent="0.25">
      <c r="A185" s="31">
        <f>IFERROR(IF(Locations!A169="","",Locations!A169),"")</f>
      </c>
      <c r="B185" s="32">
        <f>IF($A185="","",SUMIF(Harvests!B:B,$A185,Harvests!H:H))</f>
      </c>
      <c r="C185" s="33">
        <f>IF($A185="","",SUMIF(Expenses!G:G,$A185,Expenses!E:E))</f>
      </c>
      <c r="D185" s="34">
        <f>IF($A185="","",COUNTIF('Tree Inventory'!E:E,$A185))</f>
      </c>
      <c r="E185" s="33">
        <f>IF(OR($A185="",$D185=0),"",$C185/$D185)</f>
      </c>
      <c r="F185" s="33">
        <f>IF(OR($A185="",$B185=0),"",$C185/$B185)</f>
      </c>
      <c r="G185" s="35">
        <f>IF(OR($A185="",SUM(Harvests!H:H)=0),"",$B185/SUM(Harvests!H:H))</f>
      </c>
    </row>
    <row r="186" spans="1:7" x14ac:dyDescent="0.25">
      <c r="A186" s="28">
        <f>IFERROR(IF(Locations!A170="","",Locations!A170),"")</f>
      </c>
      <c r="B186" s="29">
        <f>IF($A186="","",SUMIF(Harvests!B:B,$A186,Harvests!H:H))</f>
      </c>
      <c r="C186" s="15">
        <f>IF($A186="","",SUMIF(Expenses!G:G,$A186,Expenses!E:E))</f>
      </c>
      <c r="D186" s="16">
        <f>IF($A186="","",COUNTIF('Tree Inventory'!E:E,$A186))</f>
      </c>
      <c r="E186" s="15">
        <f>IF(OR($A186="",$D186=0),"",$C186/$D186)</f>
      </c>
      <c r="F186" s="15">
        <f>IF(OR($A186="",$B186=0),"",$C186/$B186)</f>
      </c>
      <c r="G186" s="30">
        <f>IF(OR($A186="",SUM(Harvests!H:H)=0),"",$B186/SUM(Harvests!H:H))</f>
      </c>
    </row>
    <row r="187" spans="1:7" x14ac:dyDescent="0.25">
      <c r="A187" s="31">
        <f>IFERROR(IF(Locations!A171="","",Locations!A171),"")</f>
      </c>
      <c r="B187" s="32">
        <f>IF($A187="","",SUMIF(Harvests!B:B,$A187,Harvests!H:H))</f>
      </c>
      <c r="C187" s="33">
        <f>IF($A187="","",SUMIF(Expenses!G:G,$A187,Expenses!E:E))</f>
      </c>
      <c r="D187" s="34">
        <f>IF($A187="","",COUNTIF('Tree Inventory'!E:E,$A187))</f>
      </c>
      <c r="E187" s="33">
        <f>IF(OR($A187="",$D187=0),"",$C187/$D187)</f>
      </c>
      <c r="F187" s="33">
        <f>IF(OR($A187="",$B187=0),"",$C187/$B187)</f>
      </c>
      <c r="G187" s="35">
        <f>IF(OR($A187="",SUM(Harvests!H:H)=0),"",$B187/SUM(Harvests!H:H))</f>
      </c>
    </row>
    <row r="188" spans="1:7" x14ac:dyDescent="0.25">
      <c r="A188" s="28">
        <f>IFERROR(IF(Locations!A172="","",Locations!A172),"")</f>
      </c>
      <c r="B188" s="29">
        <f>IF($A188="","",SUMIF(Harvests!B:B,$A188,Harvests!H:H))</f>
      </c>
      <c r="C188" s="15">
        <f>IF($A188="","",SUMIF(Expenses!G:G,$A188,Expenses!E:E))</f>
      </c>
      <c r="D188" s="16">
        <f>IF($A188="","",COUNTIF('Tree Inventory'!E:E,$A188))</f>
      </c>
      <c r="E188" s="15">
        <f>IF(OR($A188="",$D188=0),"",$C188/$D188)</f>
      </c>
      <c r="F188" s="15">
        <f>IF(OR($A188="",$B188=0),"",$C188/$B188)</f>
      </c>
      <c r="G188" s="30">
        <f>IF(OR($A188="",SUM(Harvests!H:H)=0),"",$B188/SUM(Harvests!H:H))</f>
      </c>
    </row>
    <row r="189" spans="1:7" x14ac:dyDescent="0.25">
      <c r="A189" s="31">
        <f>IFERROR(IF(Locations!A173="","",Locations!A173),"")</f>
      </c>
      <c r="B189" s="32">
        <f>IF($A189="","",SUMIF(Harvests!B:B,$A189,Harvests!H:H))</f>
      </c>
      <c r="C189" s="33">
        <f>IF($A189="","",SUMIF(Expenses!G:G,$A189,Expenses!E:E))</f>
      </c>
      <c r="D189" s="34">
        <f>IF($A189="","",COUNTIF('Tree Inventory'!E:E,$A189))</f>
      </c>
      <c r="E189" s="33">
        <f>IF(OR($A189="",$D189=0),"",$C189/$D189)</f>
      </c>
      <c r="F189" s="33">
        <f>IF(OR($A189="",$B189=0),"",$C189/$B189)</f>
      </c>
      <c r="G189" s="35">
        <f>IF(OR($A189="",SUM(Harvests!H:H)=0),"",$B189/SUM(Harvests!H:H))</f>
      </c>
    </row>
    <row r="190" spans="1:7" x14ac:dyDescent="0.25">
      <c r="A190" s="28">
        <f>IFERROR(IF(Locations!A174="","",Locations!A174),"")</f>
      </c>
      <c r="B190" s="29">
        <f>IF($A190="","",SUMIF(Harvests!B:B,$A190,Harvests!H:H))</f>
      </c>
      <c r="C190" s="15">
        <f>IF($A190="","",SUMIF(Expenses!G:G,$A190,Expenses!E:E))</f>
      </c>
      <c r="D190" s="16">
        <f>IF($A190="","",COUNTIF('Tree Inventory'!E:E,$A190))</f>
      </c>
      <c r="E190" s="15">
        <f>IF(OR($A190="",$D190=0),"",$C190/$D190)</f>
      </c>
      <c r="F190" s="15">
        <f>IF(OR($A190="",$B190=0),"",$C190/$B190)</f>
      </c>
      <c r="G190" s="30">
        <f>IF(OR($A190="",SUM(Harvests!H:H)=0),"",$B190/SUM(Harvests!H:H))</f>
      </c>
    </row>
    <row r="191" spans="1:7" x14ac:dyDescent="0.25">
      <c r="A191" s="31">
        <f>IFERROR(IF(Locations!A175="","",Locations!A175),"")</f>
      </c>
      <c r="B191" s="32">
        <f>IF($A191="","",SUMIF(Harvests!B:B,$A191,Harvests!H:H))</f>
      </c>
      <c r="C191" s="33">
        <f>IF($A191="","",SUMIF(Expenses!G:G,$A191,Expenses!E:E))</f>
      </c>
      <c r="D191" s="34">
        <f>IF($A191="","",COUNTIF('Tree Inventory'!E:E,$A191))</f>
      </c>
      <c r="E191" s="33">
        <f>IF(OR($A191="",$D191=0),"",$C191/$D191)</f>
      </c>
      <c r="F191" s="33">
        <f>IF(OR($A191="",$B191=0),"",$C191/$B191)</f>
      </c>
      <c r="G191" s="35">
        <f>IF(OR($A191="",SUM(Harvests!H:H)=0),"",$B191/SUM(Harvests!H:H))</f>
      </c>
    </row>
    <row r="192" spans="1:7" x14ac:dyDescent="0.25">
      <c r="A192" s="28">
        <f>IFERROR(IF(Locations!A176="","",Locations!A176),"")</f>
      </c>
      <c r="B192" s="29">
        <f>IF($A192="","",SUMIF(Harvests!B:B,$A192,Harvests!H:H))</f>
      </c>
      <c r="C192" s="15">
        <f>IF($A192="","",SUMIF(Expenses!G:G,$A192,Expenses!E:E))</f>
      </c>
      <c r="D192" s="16">
        <f>IF($A192="","",COUNTIF('Tree Inventory'!E:E,$A192))</f>
      </c>
      <c r="E192" s="15">
        <f>IF(OR($A192="",$D192=0),"",$C192/$D192)</f>
      </c>
      <c r="F192" s="15">
        <f>IF(OR($A192="",$B192=0),"",$C192/$B192)</f>
      </c>
      <c r="G192" s="30">
        <f>IF(OR($A192="",SUM(Harvests!H:H)=0),"",$B192/SUM(Harvests!H:H))</f>
      </c>
    </row>
    <row r="193" spans="1:7" x14ac:dyDescent="0.25">
      <c r="A193" s="31">
        <f>IFERROR(IF(Locations!A177="","",Locations!A177),"")</f>
      </c>
      <c r="B193" s="32">
        <f>IF($A193="","",SUMIF(Harvests!B:B,$A193,Harvests!H:H))</f>
      </c>
      <c r="C193" s="33">
        <f>IF($A193="","",SUMIF(Expenses!G:G,$A193,Expenses!E:E))</f>
      </c>
      <c r="D193" s="34">
        <f>IF($A193="","",COUNTIF('Tree Inventory'!E:E,$A193))</f>
      </c>
      <c r="E193" s="33">
        <f>IF(OR($A193="",$D193=0),"",$C193/$D193)</f>
      </c>
      <c r="F193" s="33">
        <f>IF(OR($A193="",$B193=0),"",$C193/$B193)</f>
      </c>
      <c r="G193" s="35">
        <f>IF(OR($A193="",SUM(Harvests!H:H)=0),"",$B193/SUM(Harvests!H:H))</f>
      </c>
    </row>
    <row r="194" spans="1:7" x14ac:dyDescent="0.25">
      <c r="A194" s="28">
        <f>IFERROR(IF(Locations!A178="","",Locations!A178),"")</f>
      </c>
      <c r="B194" s="29">
        <f>IF($A194="","",SUMIF(Harvests!B:B,$A194,Harvests!H:H))</f>
      </c>
      <c r="C194" s="15">
        <f>IF($A194="","",SUMIF(Expenses!G:G,$A194,Expenses!E:E))</f>
      </c>
      <c r="D194" s="16">
        <f>IF($A194="","",COUNTIF('Tree Inventory'!E:E,$A194))</f>
      </c>
      <c r="E194" s="15">
        <f>IF(OR($A194="",$D194=0),"",$C194/$D194)</f>
      </c>
      <c r="F194" s="15">
        <f>IF(OR($A194="",$B194=0),"",$C194/$B194)</f>
      </c>
      <c r="G194" s="30">
        <f>IF(OR($A194="",SUM(Harvests!H:H)=0),"",$B194/SUM(Harvests!H:H))</f>
      </c>
    </row>
    <row r="195" spans="1:7" x14ac:dyDescent="0.25">
      <c r="A195" s="31">
        <f>IFERROR(IF(Locations!A179="","",Locations!A179),"")</f>
      </c>
      <c r="B195" s="32">
        <f>IF($A195="","",SUMIF(Harvests!B:B,$A195,Harvests!H:H))</f>
      </c>
      <c r="C195" s="33">
        <f>IF($A195="","",SUMIF(Expenses!G:G,$A195,Expenses!E:E))</f>
      </c>
      <c r="D195" s="34">
        <f>IF($A195="","",COUNTIF('Tree Inventory'!E:E,$A195))</f>
      </c>
      <c r="E195" s="33">
        <f>IF(OR($A195="",$D195=0),"",$C195/$D195)</f>
      </c>
      <c r="F195" s="33">
        <f>IF(OR($A195="",$B195=0),"",$C195/$B195)</f>
      </c>
      <c r="G195" s="35">
        <f>IF(OR($A195="",SUM(Harvests!H:H)=0),"",$B195/SUM(Harvests!H:H))</f>
      </c>
    </row>
    <row r="196" spans="1:7" x14ac:dyDescent="0.25">
      <c r="A196" s="28">
        <f>IFERROR(IF(Locations!A180="","",Locations!A180),"")</f>
      </c>
      <c r="B196" s="29">
        <f>IF($A196="","",SUMIF(Harvests!B:B,$A196,Harvests!H:H))</f>
      </c>
      <c r="C196" s="15">
        <f>IF($A196="","",SUMIF(Expenses!G:G,$A196,Expenses!E:E))</f>
      </c>
      <c r="D196" s="16">
        <f>IF($A196="","",COUNTIF('Tree Inventory'!E:E,$A196))</f>
      </c>
      <c r="E196" s="15">
        <f>IF(OR($A196="",$D196=0),"",$C196/$D196)</f>
      </c>
      <c r="F196" s="15">
        <f>IF(OR($A196="",$B196=0),"",$C196/$B196)</f>
      </c>
      <c r="G196" s="30">
        <f>IF(OR($A196="",SUM(Harvests!H:H)=0),"",$B196/SUM(Harvests!H:H))</f>
      </c>
    </row>
    <row r="197" spans="1:7" x14ac:dyDescent="0.25">
      <c r="A197" s="31">
        <f>IFERROR(IF(Locations!A181="","",Locations!A181),"")</f>
      </c>
      <c r="B197" s="32">
        <f>IF($A197="","",SUMIF(Harvests!B:B,$A197,Harvests!H:H))</f>
      </c>
      <c r="C197" s="33">
        <f>IF($A197="","",SUMIF(Expenses!G:G,$A197,Expenses!E:E))</f>
      </c>
      <c r="D197" s="34">
        <f>IF($A197="","",COUNTIF('Tree Inventory'!E:E,$A197))</f>
      </c>
      <c r="E197" s="33">
        <f>IF(OR($A197="",$D197=0),"",$C197/$D197)</f>
      </c>
      <c r="F197" s="33">
        <f>IF(OR($A197="",$B197=0),"",$C197/$B197)</f>
      </c>
      <c r="G197" s="35">
        <f>IF(OR($A197="",SUM(Harvests!H:H)=0),"",$B197/SUM(Harvests!H:H))</f>
      </c>
    </row>
    <row r="198" spans="1:7" x14ac:dyDescent="0.25">
      <c r="A198" s="28">
        <f>IFERROR(IF(Locations!A182="","",Locations!A182),"")</f>
      </c>
      <c r="B198" s="29">
        <f>IF($A198="","",SUMIF(Harvests!B:B,$A198,Harvests!H:H))</f>
      </c>
      <c r="C198" s="15">
        <f>IF($A198="","",SUMIF(Expenses!G:G,$A198,Expenses!E:E))</f>
      </c>
      <c r="D198" s="16">
        <f>IF($A198="","",COUNTIF('Tree Inventory'!E:E,$A198))</f>
      </c>
      <c r="E198" s="15">
        <f>IF(OR($A198="",$D198=0),"",$C198/$D198)</f>
      </c>
      <c r="F198" s="15">
        <f>IF(OR($A198="",$B198=0),"",$C198/$B198)</f>
      </c>
      <c r="G198" s="30">
        <f>IF(OR($A198="",SUM(Harvests!H:H)=0),"",$B198/SUM(Harvests!H:H))</f>
      </c>
    </row>
    <row r="199" spans="1:7" x14ac:dyDescent="0.25">
      <c r="A199" s="31">
        <f>IFERROR(IF(Locations!A183="","",Locations!A183),"")</f>
      </c>
      <c r="B199" s="32">
        <f>IF($A199="","",SUMIF(Harvests!B:B,$A199,Harvests!H:H))</f>
      </c>
      <c r="C199" s="33">
        <f>IF($A199="","",SUMIF(Expenses!G:G,$A199,Expenses!E:E))</f>
      </c>
      <c r="D199" s="34">
        <f>IF($A199="","",COUNTIF('Tree Inventory'!E:E,$A199))</f>
      </c>
      <c r="E199" s="33">
        <f>IF(OR($A199="",$D199=0),"",$C199/$D199)</f>
      </c>
      <c r="F199" s="33">
        <f>IF(OR($A199="",$B199=0),"",$C199/$B199)</f>
      </c>
      <c r="G199" s="35">
        <f>IF(OR($A199="",SUM(Harvests!H:H)=0),"",$B199/SUM(Harvests!H:H))</f>
      </c>
    </row>
    <row r="200" spans="1:7" x14ac:dyDescent="0.25">
      <c r="A200" s="28">
        <f>IFERROR(IF(Locations!A184="","",Locations!A184),"")</f>
      </c>
      <c r="B200" s="29">
        <f>IF($A200="","",SUMIF(Harvests!B:B,$A200,Harvests!H:H))</f>
      </c>
      <c r="C200" s="15">
        <f>IF($A200="","",SUMIF(Expenses!G:G,$A200,Expenses!E:E))</f>
      </c>
      <c r="D200" s="16">
        <f>IF($A200="","",COUNTIF('Tree Inventory'!E:E,$A200))</f>
      </c>
      <c r="E200" s="15">
        <f>IF(OR($A200="",$D200=0),"",$C200/$D200)</f>
      </c>
      <c r="F200" s="15">
        <f>IF(OR($A200="",$B200=0),"",$C200/$B200)</f>
      </c>
      <c r="G200" s="30">
        <f>IF(OR($A200="",SUM(Harvests!H:H)=0),"",$B200/SUM(Harvests!H:H))</f>
      </c>
    </row>
    <row r="201" spans="1:7" x14ac:dyDescent="0.25">
      <c r="A201" s="31">
        <f>IFERROR(IF(Locations!A185="","",Locations!A185),"")</f>
      </c>
      <c r="B201" s="32">
        <f>IF($A201="","",SUMIF(Harvests!B:B,$A201,Harvests!H:H))</f>
      </c>
      <c r="C201" s="33">
        <f>IF($A201="","",SUMIF(Expenses!G:G,$A201,Expenses!E:E))</f>
      </c>
      <c r="D201" s="34">
        <f>IF($A201="","",COUNTIF('Tree Inventory'!E:E,$A201))</f>
      </c>
      <c r="E201" s="33">
        <f>IF(OR($A201="",$D201=0),"",$C201/$D201)</f>
      </c>
      <c r="F201" s="33">
        <f>IF(OR($A201="",$B201=0),"",$C201/$B201)</f>
      </c>
      <c r="G201" s="35">
        <f>IF(OR($A201="",SUM(Harvests!H:H)=0),"",$B201/SUM(Harvests!H:H))</f>
      </c>
    </row>
    <row r="202" spans="1:7" x14ac:dyDescent="0.25">
      <c r="A202" s="28">
        <f>IFERROR(IF(Locations!A186="","",Locations!A186),"")</f>
      </c>
      <c r="B202" s="29">
        <f>IF($A202="","",SUMIF(Harvests!B:B,$A202,Harvests!H:H))</f>
      </c>
      <c r="C202" s="15">
        <f>IF($A202="","",SUMIF(Expenses!G:G,$A202,Expenses!E:E))</f>
      </c>
      <c r="D202" s="16">
        <f>IF($A202="","",COUNTIF('Tree Inventory'!E:E,$A202))</f>
      </c>
      <c r="E202" s="15">
        <f>IF(OR($A202="",$D202=0),"",$C202/$D202)</f>
      </c>
      <c r="F202" s="15">
        <f>IF(OR($A202="",$B202=0),"",$C202/$B202)</f>
      </c>
      <c r="G202" s="30">
        <f>IF(OR($A202="",SUM(Harvests!H:H)=0),"",$B202/SUM(Harvests!H:H))</f>
      </c>
    </row>
    <row r="203" spans="1:7" x14ac:dyDescent="0.25">
      <c r="A203" s="31">
        <f>IFERROR(IF(Locations!A187="","",Locations!A187),"")</f>
      </c>
      <c r="B203" s="32">
        <f>IF($A203="","",SUMIF(Harvests!B:B,$A203,Harvests!H:H))</f>
      </c>
      <c r="C203" s="33">
        <f>IF($A203="","",SUMIF(Expenses!G:G,$A203,Expenses!E:E))</f>
      </c>
      <c r="D203" s="34">
        <f>IF($A203="","",COUNTIF('Tree Inventory'!E:E,$A203))</f>
      </c>
      <c r="E203" s="33">
        <f>IF(OR($A203="",$D203=0),"",$C203/$D203)</f>
      </c>
      <c r="F203" s="33">
        <f>IF(OR($A203="",$B203=0),"",$C203/$B203)</f>
      </c>
      <c r="G203" s="35">
        <f>IF(OR($A203="",SUM(Harvests!H:H)=0),"",$B203/SUM(Harvests!H:H))</f>
      </c>
    </row>
    <row r="204" spans="1:7" x14ac:dyDescent="0.25">
      <c r="A204" s="28">
        <f>IFERROR(IF(Locations!A188="","",Locations!A188),"")</f>
      </c>
      <c r="B204" s="29">
        <f>IF($A204="","",SUMIF(Harvests!B:B,$A204,Harvests!H:H))</f>
      </c>
      <c r="C204" s="15">
        <f>IF($A204="","",SUMIF(Expenses!G:G,$A204,Expenses!E:E))</f>
      </c>
      <c r="D204" s="16">
        <f>IF($A204="","",COUNTIF('Tree Inventory'!E:E,$A204))</f>
      </c>
      <c r="E204" s="15">
        <f>IF(OR($A204="",$D204=0),"",$C204/$D204)</f>
      </c>
      <c r="F204" s="15">
        <f>IF(OR($A204="",$B204=0),"",$C204/$B204)</f>
      </c>
      <c r="G204" s="30">
        <f>IF(OR($A204="",SUM(Harvests!H:H)=0),"",$B204/SUM(Harvests!H:H))</f>
      </c>
    </row>
    <row r="205" spans="1:7" x14ac:dyDescent="0.25">
      <c r="A205" s="31">
        <f>IFERROR(IF(Locations!A189="","",Locations!A189),"")</f>
      </c>
      <c r="B205" s="32">
        <f>IF($A205="","",SUMIF(Harvests!B:B,$A205,Harvests!H:H))</f>
      </c>
      <c r="C205" s="33">
        <f>IF($A205="","",SUMIF(Expenses!G:G,$A205,Expenses!E:E))</f>
      </c>
      <c r="D205" s="34">
        <f>IF($A205="","",COUNTIF('Tree Inventory'!E:E,$A205))</f>
      </c>
      <c r="E205" s="33">
        <f>IF(OR($A205="",$D205=0),"",$C205/$D205)</f>
      </c>
      <c r="F205" s="33">
        <f>IF(OR($A205="",$B205=0),"",$C205/$B205)</f>
      </c>
      <c r="G205" s="35">
        <f>IF(OR($A205="",SUM(Harvests!H:H)=0),"",$B205/SUM(Harvests!H:H))</f>
      </c>
    </row>
    <row r="206" spans="1:7" x14ac:dyDescent="0.25">
      <c r="A206" s="28">
        <f>IFERROR(IF(Locations!A190="","",Locations!A190),"")</f>
      </c>
      <c r="B206" s="29">
        <f>IF($A206="","",SUMIF(Harvests!B:B,$A206,Harvests!H:H))</f>
      </c>
      <c r="C206" s="15">
        <f>IF($A206="","",SUMIF(Expenses!G:G,$A206,Expenses!E:E))</f>
      </c>
      <c r="D206" s="16">
        <f>IF($A206="","",COUNTIF('Tree Inventory'!E:E,$A206))</f>
      </c>
      <c r="E206" s="15">
        <f>IF(OR($A206="",$D206=0),"",$C206/$D206)</f>
      </c>
      <c r="F206" s="15">
        <f>IF(OR($A206="",$B206=0),"",$C206/$B206)</f>
      </c>
      <c r="G206" s="30">
        <f>IF(OR($A206="",SUM(Harvests!H:H)=0),"",$B206/SUM(Harvests!H:H))</f>
      </c>
    </row>
    <row r="207" spans="1:7" x14ac:dyDescent="0.25">
      <c r="A207" s="31">
        <f>IFERROR(IF(Locations!A191="","",Locations!A191),"")</f>
      </c>
      <c r="B207" s="32">
        <f>IF($A207="","",SUMIF(Harvests!B:B,$A207,Harvests!H:H))</f>
      </c>
      <c r="C207" s="33">
        <f>IF($A207="","",SUMIF(Expenses!G:G,$A207,Expenses!E:E))</f>
      </c>
      <c r="D207" s="34">
        <f>IF($A207="","",COUNTIF('Tree Inventory'!E:E,$A207))</f>
      </c>
      <c r="E207" s="33">
        <f>IF(OR($A207="",$D207=0),"",$C207/$D207)</f>
      </c>
      <c r="F207" s="33">
        <f>IF(OR($A207="",$B207=0),"",$C207/$B207)</f>
      </c>
      <c r="G207" s="35">
        <f>IF(OR($A207="",SUM(Harvests!H:H)=0),"",$B207/SUM(Harvests!H:H))</f>
      </c>
    </row>
    <row r="208" spans="1:7" x14ac:dyDescent="0.25">
      <c r="A208" s="28">
        <f>IFERROR(IF(Locations!A192="","",Locations!A192),"")</f>
      </c>
      <c r="B208" s="29">
        <f>IF($A208="","",SUMIF(Harvests!B:B,$A208,Harvests!H:H))</f>
      </c>
      <c r="C208" s="15">
        <f>IF($A208="","",SUMIF(Expenses!G:G,$A208,Expenses!E:E))</f>
      </c>
      <c r="D208" s="16">
        <f>IF($A208="","",COUNTIF('Tree Inventory'!E:E,$A208))</f>
      </c>
      <c r="E208" s="15">
        <f>IF(OR($A208="",$D208=0),"",$C208/$D208)</f>
      </c>
      <c r="F208" s="15">
        <f>IF(OR($A208="",$B208=0),"",$C208/$B208)</f>
      </c>
      <c r="G208" s="30">
        <f>IF(OR($A208="",SUM(Harvests!H:H)=0),"",$B208/SUM(Harvests!H:H))</f>
      </c>
    </row>
    <row r="209" spans="1:7" x14ac:dyDescent="0.25">
      <c r="A209" s="31">
        <f>IFERROR(IF(Locations!A193="","",Locations!A193),"")</f>
      </c>
      <c r="B209" s="32">
        <f>IF($A209="","",SUMIF(Harvests!B:B,$A209,Harvests!H:H))</f>
      </c>
      <c r="C209" s="33">
        <f>IF($A209="","",SUMIF(Expenses!G:G,$A209,Expenses!E:E))</f>
      </c>
      <c r="D209" s="34">
        <f>IF($A209="","",COUNTIF('Tree Inventory'!E:E,$A209))</f>
      </c>
      <c r="E209" s="33">
        <f>IF(OR($A209="",$D209=0),"",$C209/$D209)</f>
      </c>
      <c r="F209" s="33">
        <f>IF(OR($A209="",$B209=0),"",$C209/$B209)</f>
      </c>
      <c r="G209" s="35">
        <f>IF(OR($A209="",SUM(Harvests!H:H)=0),"",$B209/SUM(Harvests!H:H))</f>
      </c>
    </row>
    <row r="210" spans="1:7" x14ac:dyDescent="0.25">
      <c r="A210" s="28">
        <f>IFERROR(IF(Locations!A194="","",Locations!A194),"")</f>
      </c>
      <c r="B210" s="29">
        <f>IF($A210="","",SUMIF(Harvests!B:B,$A210,Harvests!H:H))</f>
      </c>
      <c r="C210" s="15">
        <f>IF($A210="","",SUMIF(Expenses!G:G,$A210,Expenses!E:E))</f>
      </c>
      <c r="D210" s="16">
        <f>IF($A210="","",COUNTIF('Tree Inventory'!E:E,$A210))</f>
      </c>
      <c r="E210" s="15">
        <f>IF(OR($A210="",$D210=0),"",$C210/$D210)</f>
      </c>
      <c r="F210" s="15">
        <f>IF(OR($A210="",$B210=0),"",$C210/$B210)</f>
      </c>
      <c r="G210" s="30">
        <f>IF(OR($A210="",SUM(Harvests!H:H)=0),"",$B210/SUM(Harvests!H:H))</f>
      </c>
    </row>
    <row r="211" spans="1:7" x14ac:dyDescent="0.25">
      <c r="A211" s="31">
        <f>IFERROR(IF(Locations!A195="","",Locations!A195),"")</f>
      </c>
      <c r="B211" s="32">
        <f>IF($A211="","",SUMIF(Harvests!B:B,$A211,Harvests!H:H))</f>
      </c>
      <c r="C211" s="33">
        <f>IF($A211="","",SUMIF(Expenses!G:G,$A211,Expenses!E:E))</f>
      </c>
      <c r="D211" s="34">
        <f>IF($A211="","",COUNTIF('Tree Inventory'!E:E,$A211))</f>
      </c>
      <c r="E211" s="33">
        <f>IF(OR($A211="",$D211=0),"",$C211/$D211)</f>
      </c>
      <c r="F211" s="33">
        <f>IF(OR($A211="",$B211=0),"",$C211/$B211)</f>
      </c>
      <c r="G211" s="35">
        <f>IF(OR($A211="",SUM(Harvests!H:H)=0),"",$B211/SUM(Harvests!H:H))</f>
      </c>
    </row>
    <row r="212" spans="1:7" x14ac:dyDescent="0.25">
      <c r="A212" s="28">
        <f>IFERROR(IF(Locations!A196="","",Locations!A196),"")</f>
      </c>
      <c r="B212" s="29">
        <f>IF($A212="","",SUMIF(Harvests!B:B,$A212,Harvests!H:H))</f>
      </c>
      <c r="C212" s="15">
        <f>IF($A212="","",SUMIF(Expenses!G:G,$A212,Expenses!E:E))</f>
      </c>
      <c r="D212" s="16">
        <f>IF($A212="","",COUNTIF('Tree Inventory'!E:E,$A212))</f>
      </c>
      <c r="E212" s="15">
        <f>IF(OR($A212="",$D212=0),"",$C212/$D212)</f>
      </c>
      <c r="F212" s="15">
        <f>IF(OR($A212="",$B212=0),"",$C212/$B212)</f>
      </c>
      <c r="G212" s="30">
        <f>IF(OR($A212="",SUM(Harvests!H:H)=0),"",$B212/SUM(Harvests!H:H))</f>
      </c>
    </row>
    <row r="213" spans="1:7" x14ac:dyDescent="0.25">
      <c r="A213" s="31">
        <f>IFERROR(IF(Locations!A197="","",Locations!A197),"")</f>
      </c>
      <c r="B213" s="32">
        <f>IF($A213="","",SUMIF(Harvests!B:B,$A213,Harvests!H:H))</f>
      </c>
      <c r="C213" s="33">
        <f>IF($A213="","",SUMIF(Expenses!G:G,$A213,Expenses!E:E))</f>
      </c>
      <c r="D213" s="34">
        <f>IF($A213="","",COUNTIF('Tree Inventory'!E:E,$A213))</f>
      </c>
      <c r="E213" s="33">
        <f>IF(OR($A213="",$D213=0),"",$C213/$D213)</f>
      </c>
      <c r="F213" s="33">
        <f>IF(OR($A213="",$B213=0),"",$C213/$B213)</f>
      </c>
      <c r="G213" s="35">
        <f>IF(OR($A213="",SUM(Harvests!H:H)=0),"",$B213/SUM(Harvests!H:H))</f>
      </c>
    </row>
    <row r="214" spans="1:7" x14ac:dyDescent="0.25">
      <c r="A214" s="28">
        <f>IFERROR(IF(Locations!A198="","",Locations!A198),"")</f>
      </c>
      <c r="B214" s="29">
        <f>IF($A214="","",SUMIF(Harvests!B:B,$A214,Harvests!H:H))</f>
      </c>
      <c r="C214" s="15">
        <f>IF($A214="","",SUMIF(Expenses!G:G,$A214,Expenses!E:E))</f>
      </c>
      <c r="D214" s="16">
        <f>IF($A214="","",COUNTIF('Tree Inventory'!E:E,$A214))</f>
      </c>
      <c r="E214" s="15">
        <f>IF(OR($A214="",$D214=0),"",$C214/$D214)</f>
      </c>
      <c r="F214" s="15">
        <f>IF(OR($A214="",$B214=0),"",$C214/$B214)</f>
      </c>
      <c r="G214" s="30">
        <f>IF(OR($A214="",SUM(Harvests!H:H)=0),"",$B214/SUM(Harvests!H:H))</f>
      </c>
    </row>
    <row r="215" spans="1:7" x14ac:dyDescent="0.25">
      <c r="A215" s="31">
        <f>IFERROR(IF(Locations!A199="","",Locations!A199),"")</f>
      </c>
      <c r="B215" s="32">
        <f>IF($A215="","",SUMIF(Harvests!B:B,$A215,Harvests!H:H))</f>
      </c>
      <c r="C215" s="33">
        <f>IF($A215="","",SUMIF(Expenses!G:G,$A215,Expenses!E:E))</f>
      </c>
      <c r="D215" s="34">
        <f>IF($A215="","",COUNTIF('Tree Inventory'!E:E,$A215))</f>
      </c>
      <c r="E215" s="33">
        <f>IF(OR($A215="",$D215=0),"",$C215/$D215)</f>
      </c>
      <c r="F215" s="33">
        <f>IF(OR($A215="",$B215=0),"",$C215/$B215)</f>
      </c>
      <c r="G215" s="35">
        <f>IF(OR($A215="",SUM(Harvests!H:H)=0),"",$B215/SUM(Harvests!H:H))</f>
      </c>
    </row>
    <row r="216" spans="1:7" x14ac:dyDescent="0.25">
      <c r="A216" s="28">
        <f>IFERROR(IF(Locations!A200="","",Locations!A200),"")</f>
      </c>
      <c r="B216" s="29">
        <f>IF($A216="","",SUMIF(Harvests!B:B,$A216,Harvests!H:H))</f>
      </c>
      <c r="C216" s="15">
        <f>IF($A216="","",SUMIF(Expenses!G:G,$A216,Expenses!E:E))</f>
      </c>
      <c r="D216" s="16">
        <f>IF($A216="","",COUNTIF('Tree Inventory'!E:E,$A216))</f>
      </c>
      <c r="E216" s="15">
        <f>IF(OR($A216="",$D216=0),"",$C216/$D216)</f>
      </c>
      <c r="F216" s="15">
        <f>IF(OR($A216="",$B216=0),"",$C216/$B216)</f>
      </c>
      <c r="G216" s="30">
        <f>IF(OR($A216="",SUM(Harvests!H:H)=0),"",$B216/SUM(Harvests!H:H))</f>
      </c>
    </row>
    <row r="218" spans="1:7" x14ac:dyDescent="0.25">
      <c r="A218" s="36" t="s">
        <v>122</v>
      </c>
      <c r="B218" s="36"/>
      <c r="C218" s="36"/>
      <c r="D218" s="36"/>
      <c r="E218" s="36"/>
      <c r="F218" s="36"/>
      <c r="G218" s="36"/>
    </row>
    <row r="219" spans="1:7" x14ac:dyDescent="0.25">
      <c r="A219" s="36"/>
      <c r="B219" s="36"/>
      <c r="C219" s="36"/>
      <c r="D219" s="36"/>
      <c r="E219" s="36"/>
      <c r="F219" s="36"/>
      <c r="G219" s="36"/>
    </row>
  </sheetData>
  <mergeCells count="1">
    <mergeCell ref="A218:G219"/>
  </mergeCells>
  <conditionalFormatting sqref="A18:G216">
    <cfRule type="expression" dxfId="0" priority="1">
      <formula>AND($A18&lt;&gt;"",$F18&lt;&gt;"",$F18&gt;$B$13)</formula>
    </cfRule>
  </conditionalFormatting>
  <conditionalFormatting sqref="A18:G216">
    <cfRule type="expression" dxfId="1" priority="2">
      <formula>AND($A18&lt;&gt;"",$F18&lt;&gt;"",$F18&gt;0,$F18&lt;=$B$13)</formula>
    </cfRule>
  </conditionalFormatting>
  <pageMargins left="0.4" right="0.4" top="0.6" bottom="0.6" header="0.3" footer="0.3"/>
  <pageSetup orientation="landscape" fitToWidth="1" fitToHeight="0"/>
  <headerFooter>
    <oddFooter>&amp;L Orchard Record-Keeping Workbook by Kropigo &amp;R kropigo.com</oddFooter>
    <evenFooter>&amp;L Orchard Record-Keeping Workbook by Kropigo &amp;R kropigo.com</even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B7C9AE"/>
    <pageSetUpPr fitToPage="1"/>
  </sheetPr>
  <dimension ref="A1:L2000"/>
  <sheetViews>
    <sheetView workbookViewId="0" zoomScale="100">
      <pane xSplit="1" ySplit="1" topLeftCell="B2" activePane="bottomRight" state="frozen"/>
      <selection pane="bottomRight" activeCell="A2" sqref="A2"/>
    </sheetView>
  </sheetViews>
  <sheetFormatPr defaultRowHeight="18" outlineLevelRow="0" outlineLevelCol="0" x14ac:dyDescent="55" customHeight="1"/>
  <cols>
    <col min="1" max="1" width="12" customWidth="1"/>
    <col min="2" max="2" width="14" customWidth="1"/>
    <col min="3" max="3" width="22" customWidth="1"/>
    <col min="4" max="4" width="14" customWidth="1"/>
    <col min="5" max="5" width="20" customWidth="1"/>
    <col min="6" max="6" width="18" customWidth="1"/>
    <col min="7" max="7" width="10" customWidth="1"/>
    <col min="8" max="8" width="14" style="37" customWidth="1"/>
    <col min="9" max="9" width="20" customWidth="1"/>
    <col min="10" max="10" width="15" customWidth="1"/>
    <col min="11" max="11" width="13" customWidth="1"/>
    <col min="12" max="12" width="34" customWidth="1"/>
  </cols>
  <sheetData>
    <row r="1" ht="30" customHeight="1" spans="1:12" s="17" customFormat="1" x14ac:dyDescent="0.25">
      <c r="A1" s="18" t="s">
        <v>64</v>
      </c>
      <c r="B1" s="18" t="s">
        <v>65</v>
      </c>
      <c r="C1" s="18" t="s">
        <v>66</v>
      </c>
      <c r="D1" s="18" t="s">
        <v>67</v>
      </c>
      <c r="E1" s="18" t="s">
        <v>50</v>
      </c>
      <c r="F1" s="18" t="s">
        <v>51</v>
      </c>
      <c r="G1" s="18" t="s">
        <v>68</v>
      </c>
      <c r="H1" s="38" t="s">
        <v>69</v>
      </c>
      <c r="I1" s="18" t="s">
        <v>123</v>
      </c>
      <c r="J1" s="18" t="s">
        <v>70</v>
      </c>
      <c r="K1" s="18" t="s">
        <v>124</v>
      </c>
      <c r="L1" s="18" t="s">
        <v>102</v>
      </c>
    </row>
    <row r="2" spans="2:11" x14ac:dyDescent="0.25"/>
    <row r="3" spans="2:11" x14ac:dyDescent="0.25"/>
    <row r="4" spans="2:11" x14ac:dyDescent="0.25"/>
    <row r="5" spans="2:11" x14ac:dyDescent="0.25"/>
    <row r="6" spans="2:11" x14ac:dyDescent="0.25"/>
    <row r="7" spans="2:11" x14ac:dyDescent="0.25"/>
    <row r="8" spans="2:11" x14ac:dyDescent="0.25"/>
    <row r="9" spans="2:11" x14ac:dyDescent="0.25"/>
    <row r="10" spans="2:11" x14ac:dyDescent="0.25"/>
    <row r="11" spans="2:11" x14ac:dyDescent="0.25"/>
    <row r="12" spans="2:11" x14ac:dyDescent="0.25"/>
    <row r="13" spans="2:11" x14ac:dyDescent="0.25"/>
    <row r="14" spans="2:11" x14ac:dyDescent="0.25"/>
    <row r="15" spans="2:11" x14ac:dyDescent="0.25"/>
    <row r="16" spans="2:11" x14ac:dyDescent="0.25"/>
    <row r="17" spans="2:11" x14ac:dyDescent="0.25"/>
    <row r="18" spans="2:11" x14ac:dyDescent="0.25"/>
    <row r="19" spans="2:11" x14ac:dyDescent="0.25"/>
    <row r="20" spans="2:11" x14ac:dyDescent="0.25"/>
    <row r="21" spans="2:11" x14ac:dyDescent="0.25"/>
    <row r="22" spans="2:11" x14ac:dyDescent="0.25"/>
    <row r="23" spans="2:11" x14ac:dyDescent="0.25"/>
    <row r="24" spans="2:11" x14ac:dyDescent="0.25"/>
    <row r="25" spans="2:11" x14ac:dyDescent="0.25"/>
    <row r="26" spans="2:11" x14ac:dyDescent="0.25"/>
    <row r="27" spans="2:11" x14ac:dyDescent="0.25"/>
    <row r="28" spans="2:11" x14ac:dyDescent="0.25"/>
    <row r="29" spans="2:11" x14ac:dyDescent="0.25"/>
    <row r="30" spans="2:11" x14ac:dyDescent="0.25"/>
    <row r="31" spans="2:11" x14ac:dyDescent="0.25"/>
    <row r="32" spans="2:11" x14ac:dyDescent="0.25"/>
    <row r="33" spans="2:11" x14ac:dyDescent="0.25"/>
    <row r="34" spans="2:11" x14ac:dyDescent="0.25"/>
    <row r="35" spans="2:11" x14ac:dyDescent="0.25"/>
    <row r="36" spans="2:11" x14ac:dyDescent="0.25"/>
    <row r="37" spans="2:11" x14ac:dyDescent="0.25"/>
    <row r="38" spans="2:11" x14ac:dyDescent="0.25"/>
    <row r="39" spans="2:11" x14ac:dyDescent="0.25"/>
    <row r="40" spans="2:11" x14ac:dyDescent="0.25"/>
    <row r="41" spans="2:11" x14ac:dyDescent="0.25"/>
    <row r="42" spans="2:11" x14ac:dyDescent="0.25"/>
    <row r="43" spans="2:11" x14ac:dyDescent="0.25"/>
    <row r="44" spans="2:11" x14ac:dyDescent="0.25"/>
    <row r="45" spans="2:11" x14ac:dyDescent="0.25"/>
    <row r="46" spans="2:11" x14ac:dyDescent="0.25"/>
    <row r="47" spans="2:11" x14ac:dyDescent="0.25"/>
    <row r="48" spans="2:11" x14ac:dyDescent="0.25"/>
    <row r="49" spans="2:11" x14ac:dyDescent="0.25"/>
    <row r="50" spans="2:11" x14ac:dyDescent="0.25"/>
    <row r="51" spans="2:11" x14ac:dyDescent="0.25"/>
    <row r="52" spans="2:11" x14ac:dyDescent="0.25"/>
    <row r="53" spans="2:11" x14ac:dyDescent="0.25"/>
    <row r="54" spans="2:11" x14ac:dyDescent="0.25"/>
    <row r="55" spans="2:11" x14ac:dyDescent="0.25"/>
    <row r="56" spans="2:11" x14ac:dyDescent="0.25"/>
    <row r="57" spans="2:11" x14ac:dyDescent="0.25"/>
    <row r="58" spans="2:11" x14ac:dyDescent="0.25"/>
    <row r="59" spans="2:11" x14ac:dyDescent="0.25"/>
    <row r="60" spans="2:11" x14ac:dyDescent="0.25"/>
    <row r="61" spans="2:11" x14ac:dyDescent="0.25"/>
    <row r="62" spans="2:11" x14ac:dyDescent="0.25"/>
    <row r="63" spans="2:11" x14ac:dyDescent="0.25"/>
    <row r="64" spans="2:11" x14ac:dyDescent="0.25"/>
    <row r="65" spans="2:11" x14ac:dyDescent="0.25"/>
    <row r="66" spans="2:11" x14ac:dyDescent="0.25"/>
    <row r="67" spans="2:11" x14ac:dyDescent="0.25"/>
    <row r="68" spans="2:11" x14ac:dyDescent="0.25"/>
    <row r="69" spans="2:11" x14ac:dyDescent="0.25"/>
    <row r="70" spans="2:11" x14ac:dyDescent="0.25"/>
    <row r="71" spans="2:11" x14ac:dyDescent="0.25"/>
    <row r="72" spans="2:11" x14ac:dyDescent="0.25"/>
    <row r="73" spans="2:11" x14ac:dyDescent="0.25"/>
    <row r="74" spans="2:11" x14ac:dyDescent="0.25"/>
    <row r="75" spans="2:11" x14ac:dyDescent="0.25"/>
    <row r="76" spans="2:11" x14ac:dyDescent="0.25"/>
    <row r="77" spans="2:11" x14ac:dyDescent="0.25"/>
    <row r="78" spans="2:11" x14ac:dyDescent="0.25"/>
    <row r="79" spans="2:11" x14ac:dyDescent="0.25"/>
    <row r="80" spans="2:11" x14ac:dyDescent="0.25"/>
    <row r="81" spans="2:11" x14ac:dyDescent="0.25"/>
    <row r="82" spans="2:11" x14ac:dyDescent="0.25"/>
    <row r="83" spans="2:11" x14ac:dyDescent="0.25"/>
    <row r="84" spans="2:11" x14ac:dyDescent="0.25"/>
    <row r="85" spans="2:11" x14ac:dyDescent="0.25"/>
    <row r="86" spans="2:11" x14ac:dyDescent="0.25"/>
    <row r="87" spans="2:11" x14ac:dyDescent="0.25"/>
    <row r="88" spans="2:11" x14ac:dyDescent="0.25"/>
    <row r="89" spans="2:11" x14ac:dyDescent="0.25"/>
    <row r="90" spans="2:11" x14ac:dyDescent="0.25"/>
    <row r="91" spans="2:11" x14ac:dyDescent="0.25"/>
    <row r="92" spans="2:11" x14ac:dyDescent="0.25"/>
    <row r="93" spans="2:11" x14ac:dyDescent="0.25"/>
    <row r="94" spans="2:11" x14ac:dyDescent="0.25"/>
    <row r="95" spans="2:11" x14ac:dyDescent="0.25"/>
    <row r="96" spans="2:11" x14ac:dyDescent="0.25"/>
    <row r="97" spans="2:11" x14ac:dyDescent="0.25"/>
    <row r="98" spans="2:11" x14ac:dyDescent="0.25"/>
    <row r="99" spans="2:11" x14ac:dyDescent="0.25"/>
    <row r="100" spans="2:11" x14ac:dyDescent="0.25"/>
    <row r="101" spans="2:11" x14ac:dyDescent="0.25"/>
    <row r="102" spans="2:11" x14ac:dyDescent="0.25"/>
    <row r="103" spans="2:11" x14ac:dyDescent="0.25"/>
    <row r="104" spans="2:11" x14ac:dyDescent="0.25"/>
    <row r="105" spans="2:11" x14ac:dyDescent="0.25"/>
    <row r="106" spans="2:11" x14ac:dyDescent="0.25"/>
    <row r="107" spans="2:11" x14ac:dyDescent="0.25"/>
    <row r="108" spans="2:11" x14ac:dyDescent="0.25"/>
    <row r="109" spans="2:11" x14ac:dyDescent="0.25"/>
    <row r="110" spans="2:11" x14ac:dyDescent="0.25"/>
    <row r="111" spans="2:11" x14ac:dyDescent="0.25"/>
    <row r="112" spans="2:11" x14ac:dyDescent="0.25"/>
    <row r="113" spans="2:11" x14ac:dyDescent="0.25"/>
    <row r="114" spans="2:11" x14ac:dyDescent="0.25"/>
    <row r="115" spans="2:11" x14ac:dyDescent="0.25"/>
    <row r="116" spans="2:11" x14ac:dyDescent="0.25"/>
    <row r="117" spans="2:11" x14ac:dyDescent="0.25"/>
    <row r="118" spans="2:11" x14ac:dyDescent="0.25"/>
    <row r="119" spans="2:11" x14ac:dyDescent="0.25"/>
    <row r="120" spans="2:11" x14ac:dyDescent="0.25"/>
    <row r="121" spans="2:11" x14ac:dyDescent="0.25"/>
    <row r="122" spans="2:11" x14ac:dyDescent="0.25"/>
    <row r="123" spans="2:11" x14ac:dyDescent="0.25"/>
    <row r="124" spans="2:11" x14ac:dyDescent="0.25"/>
    <row r="125" spans="2:11" x14ac:dyDescent="0.25"/>
    <row r="126" spans="2:11" x14ac:dyDescent="0.25"/>
    <row r="127" spans="2:11" x14ac:dyDescent="0.25"/>
    <row r="128" spans="2:11" x14ac:dyDescent="0.25"/>
    <row r="129" spans="2:11" x14ac:dyDescent="0.25"/>
    <row r="130" spans="2:11" x14ac:dyDescent="0.25"/>
    <row r="131" spans="2:11" x14ac:dyDescent="0.25"/>
    <row r="132" spans="2:11" x14ac:dyDescent="0.25"/>
    <row r="133" spans="2:11" x14ac:dyDescent="0.25"/>
    <row r="134" spans="2:11" x14ac:dyDescent="0.25"/>
    <row r="135" spans="2:11" x14ac:dyDescent="0.25"/>
    <row r="136" spans="2:11" x14ac:dyDescent="0.25"/>
    <row r="137" spans="2:11" x14ac:dyDescent="0.25"/>
    <row r="138" spans="2:11" x14ac:dyDescent="0.25"/>
    <row r="139" spans="2:11" x14ac:dyDescent="0.25"/>
    <row r="140" spans="2:11" x14ac:dyDescent="0.25"/>
    <row r="141" spans="2:11" x14ac:dyDescent="0.25"/>
    <row r="142" spans="2:11" x14ac:dyDescent="0.25"/>
    <row r="143" spans="2:11" x14ac:dyDescent="0.25"/>
    <row r="144" spans="2:11" x14ac:dyDescent="0.25"/>
    <row r="145" spans="2:11" x14ac:dyDescent="0.25"/>
    <row r="146" spans="2:11" x14ac:dyDescent="0.25"/>
    <row r="147" spans="2:11" x14ac:dyDescent="0.25"/>
    <row r="148" spans="2:11" x14ac:dyDescent="0.25"/>
    <row r="149" spans="2:11" x14ac:dyDescent="0.25"/>
    <row r="150" spans="2:11" x14ac:dyDescent="0.25"/>
    <row r="151" spans="2:11" x14ac:dyDescent="0.25"/>
    <row r="152" spans="2:11" x14ac:dyDescent="0.25"/>
    <row r="153" spans="2:11" x14ac:dyDescent="0.25"/>
    <row r="154" spans="2:11" x14ac:dyDescent="0.25"/>
    <row r="155" spans="2:11" x14ac:dyDescent="0.25"/>
    <row r="156" spans="2:11" x14ac:dyDescent="0.25"/>
    <row r="157" spans="2:11" x14ac:dyDescent="0.25"/>
    <row r="158" spans="2:11" x14ac:dyDescent="0.25"/>
    <row r="159" spans="2:11" x14ac:dyDescent="0.25"/>
    <row r="160" spans="2:11" x14ac:dyDescent="0.25"/>
    <row r="161" spans="2:11" x14ac:dyDescent="0.25"/>
    <row r="162" spans="2:11" x14ac:dyDescent="0.25"/>
    <row r="163" spans="2:11" x14ac:dyDescent="0.25"/>
    <row r="164" spans="2:11" x14ac:dyDescent="0.25"/>
    <row r="165" spans="2:11" x14ac:dyDescent="0.25"/>
    <row r="166" spans="2:11" x14ac:dyDescent="0.25"/>
    <row r="167" spans="2:11" x14ac:dyDescent="0.25"/>
    <row r="168" spans="2:11" x14ac:dyDescent="0.25"/>
    <row r="169" spans="2:11" x14ac:dyDescent="0.25"/>
    <row r="170" spans="2:11" x14ac:dyDescent="0.25"/>
    <row r="171" spans="2:11" x14ac:dyDescent="0.25"/>
    <row r="172" spans="2:11" x14ac:dyDescent="0.25"/>
    <row r="173" spans="2:11" x14ac:dyDescent="0.25"/>
    <row r="174" spans="2:11" x14ac:dyDescent="0.25"/>
    <row r="175" spans="2:11" x14ac:dyDescent="0.25"/>
    <row r="176" spans="2:11" x14ac:dyDescent="0.25"/>
    <row r="177" spans="2:11" x14ac:dyDescent="0.25"/>
    <row r="178" spans="2:11" x14ac:dyDescent="0.25"/>
    <row r="179" spans="2:11" x14ac:dyDescent="0.25"/>
    <row r="180" spans="2:11" x14ac:dyDescent="0.25"/>
    <row r="181" spans="2:11" x14ac:dyDescent="0.25"/>
    <row r="182" spans="2:11" x14ac:dyDescent="0.25"/>
    <row r="183" spans="2:11" x14ac:dyDescent="0.25"/>
    <row r="184" spans="2:11" x14ac:dyDescent="0.25"/>
    <row r="185" spans="2:11" x14ac:dyDescent="0.25"/>
    <row r="186" spans="2:11" x14ac:dyDescent="0.25"/>
    <row r="187" spans="2:11" x14ac:dyDescent="0.25"/>
    <row r="188" spans="2:11" x14ac:dyDescent="0.25"/>
    <row r="189" spans="2:11" x14ac:dyDescent="0.25"/>
    <row r="190" spans="2:11" x14ac:dyDescent="0.25"/>
    <row r="191" spans="2:11" x14ac:dyDescent="0.25"/>
    <row r="192" spans="2:11" x14ac:dyDescent="0.25"/>
    <row r="193" spans="2:11" x14ac:dyDescent="0.25"/>
    <row r="194" spans="2:11" x14ac:dyDescent="0.25"/>
    <row r="195" spans="2:11" x14ac:dyDescent="0.25"/>
    <row r="196" spans="2:11" x14ac:dyDescent="0.25"/>
    <row r="197" spans="2:11" x14ac:dyDescent="0.25"/>
    <row r="198" spans="2:11" x14ac:dyDescent="0.25"/>
    <row r="199" spans="2:11" x14ac:dyDescent="0.25"/>
    <row r="200" spans="2:11" x14ac:dyDescent="0.25"/>
    <row r="201" spans="2:11" x14ac:dyDescent="0.25"/>
    <row r="202" spans="2:11" x14ac:dyDescent="0.25"/>
    <row r="203" spans="2:11" x14ac:dyDescent="0.25"/>
    <row r="204" spans="2:11" x14ac:dyDescent="0.25"/>
    <row r="205" spans="2:11" x14ac:dyDescent="0.25"/>
    <row r="206" spans="2:11" x14ac:dyDescent="0.25"/>
    <row r="207" spans="2:11" x14ac:dyDescent="0.25"/>
    <row r="208" spans="2:11" x14ac:dyDescent="0.25"/>
    <row r="209" spans="2:11" x14ac:dyDescent="0.25"/>
    <row r="210" spans="2:11" x14ac:dyDescent="0.25"/>
    <row r="211" spans="2:11" x14ac:dyDescent="0.25"/>
    <row r="212" spans="2:11" x14ac:dyDescent="0.25"/>
    <row r="213" spans="2:11" x14ac:dyDescent="0.25"/>
    <row r="214" spans="2:11" x14ac:dyDescent="0.25"/>
    <row r="215" spans="2:11" x14ac:dyDescent="0.25"/>
    <row r="216" spans="2:11" x14ac:dyDescent="0.25"/>
    <row r="217" spans="2:11" x14ac:dyDescent="0.25"/>
    <row r="218" spans="2:11" x14ac:dyDescent="0.25"/>
    <row r="219" spans="2:11" x14ac:dyDescent="0.25"/>
    <row r="220" spans="2:11" x14ac:dyDescent="0.25"/>
    <row r="221" spans="2:11" x14ac:dyDescent="0.25"/>
    <row r="222" spans="2:11" x14ac:dyDescent="0.25"/>
    <row r="223" spans="2:11" x14ac:dyDescent="0.25"/>
    <row r="224" spans="2:11" x14ac:dyDescent="0.25"/>
    <row r="225" spans="2:11" x14ac:dyDescent="0.25"/>
    <row r="226" spans="2:11" x14ac:dyDescent="0.25"/>
    <row r="227" spans="2:11" x14ac:dyDescent="0.25"/>
    <row r="228" spans="2:11" x14ac:dyDescent="0.25"/>
    <row r="229" spans="2:11" x14ac:dyDescent="0.25"/>
    <row r="230" spans="2:11" x14ac:dyDescent="0.25"/>
    <row r="231" spans="2:11" x14ac:dyDescent="0.25"/>
    <row r="232" spans="2:11" x14ac:dyDescent="0.25"/>
    <row r="233" spans="2:11" x14ac:dyDescent="0.25"/>
    <row r="234" spans="2:11" x14ac:dyDescent="0.25"/>
    <row r="235" spans="2:11" x14ac:dyDescent="0.25"/>
    <row r="236" spans="2:11" x14ac:dyDescent="0.25"/>
    <row r="237" spans="2:11" x14ac:dyDescent="0.25"/>
    <row r="238" spans="2:11" x14ac:dyDescent="0.25"/>
    <row r="239" spans="2:11" x14ac:dyDescent="0.25"/>
    <row r="240" spans="2:11" x14ac:dyDescent="0.25"/>
    <row r="241" spans="2:11" x14ac:dyDescent="0.25"/>
    <row r="242" spans="2:11" x14ac:dyDescent="0.25"/>
    <row r="243" spans="2:11" x14ac:dyDescent="0.25"/>
    <row r="244" spans="2:11" x14ac:dyDescent="0.25"/>
    <row r="245" spans="2:11" x14ac:dyDescent="0.25"/>
    <row r="246" spans="2:11" x14ac:dyDescent="0.25"/>
    <row r="247" spans="2:11" x14ac:dyDescent="0.25"/>
    <row r="248" spans="2:11" x14ac:dyDescent="0.25"/>
    <row r="249" spans="2:11" x14ac:dyDescent="0.25"/>
    <row r="250" spans="2:11" x14ac:dyDescent="0.25"/>
    <row r="251" spans="2:11" x14ac:dyDescent="0.25"/>
    <row r="252" spans="2:11" x14ac:dyDescent="0.25"/>
    <row r="253" spans="2:11" x14ac:dyDescent="0.25"/>
    <row r="254" spans="2:11" x14ac:dyDescent="0.25"/>
    <row r="255" spans="2:11" x14ac:dyDescent="0.25"/>
    <row r="256" spans="2:11" x14ac:dyDescent="0.25"/>
    <row r="257" spans="2:11" x14ac:dyDescent="0.25"/>
    <row r="258" spans="2:11" x14ac:dyDescent="0.25"/>
    <row r="259" spans="2:11" x14ac:dyDescent="0.25"/>
    <row r="260" spans="2:11" x14ac:dyDescent="0.25"/>
    <row r="261" spans="2:11" x14ac:dyDescent="0.25"/>
    <row r="262" spans="2:11" x14ac:dyDescent="0.25"/>
    <row r="263" spans="2:11" x14ac:dyDescent="0.25"/>
    <row r="264" spans="2:11" x14ac:dyDescent="0.25"/>
    <row r="265" spans="2:11" x14ac:dyDescent="0.25"/>
    <row r="266" spans="2:11" x14ac:dyDescent="0.25"/>
    <row r="267" spans="2:11" x14ac:dyDescent="0.25"/>
    <row r="268" spans="2:11" x14ac:dyDescent="0.25"/>
    <row r="269" spans="2:11" x14ac:dyDescent="0.25"/>
    <row r="270" spans="2:11" x14ac:dyDescent="0.25"/>
    <row r="271" spans="2:11" x14ac:dyDescent="0.25"/>
    <row r="272" spans="2:11" x14ac:dyDescent="0.25"/>
    <row r="273" spans="2:11" x14ac:dyDescent="0.25"/>
    <row r="274" spans="2:11" x14ac:dyDescent="0.25"/>
    <row r="275" spans="2:11" x14ac:dyDescent="0.25"/>
    <row r="276" spans="2:11" x14ac:dyDescent="0.25"/>
    <row r="277" spans="2:11" x14ac:dyDescent="0.25"/>
    <row r="278" spans="2:11" x14ac:dyDescent="0.25"/>
    <row r="279" spans="2:11" x14ac:dyDescent="0.25"/>
    <row r="280" spans="2:11" x14ac:dyDescent="0.25"/>
    <row r="281" spans="2:11" x14ac:dyDescent="0.25"/>
    <row r="282" spans="2:11" x14ac:dyDescent="0.25"/>
    <row r="283" spans="2:11" x14ac:dyDescent="0.25"/>
    <row r="284" spans="2:11" x14ac:dyDescent="0.25"/>
    <row r="285" spans="2:11" x14ac:dyDescent="0.25"/>
    <row r="286" spans="2:11" x14ac:dyDescent="0.25"/>
    <row r="287" spans="2:11" x14ac:dyDescent="0.25"/>
    <row r="288" spans="2:11" x14ac:dyDescent="0.25"/>
    <row r="289" spans="2:11" x14ac:dyDescent="0.25"/>
    <row r="290" spans="2:11" x14ac:dyDescent="0.25"/>
    <row r="291" spans="2:11" x14ac:dyDescent="0.25"/>
    <row r="292" spans="2:11" x14ac:dyDescent="0.25"/>
    <row r="293" spans="2:11" x14ac:dyDescent="0.25"/>
    <row r="294" spans="2:11" x14ac:dyDescent="0.25"/>
    <row r="295" spans="2:11" x14ac:dyDescent="0.25"/>
    <row r="296" spans="2:11" x14ac:dyDescent="0.25"/>
    <row r="297" spans="2:11" x14ac:dyDescent="0.25"/>
    <row r="298" spans="2:11" x14ac:dyDescent="0.25"/>
    <row r="299" spans="2:11" x14ac:dyDescent="0.25"/>
    <row r="300" spans="2:11" x14ac:dyDescent="0.25"/>
    <row r="301" spans="2:11" x14ac:dyDescent="0.25"/>
    <row r="302" spans="2:11" x14ac:dyDescent="0.25"/>
    <row r="303" spans="2:11" x14ac:dyDescent="0.25"/>
    <row r="304" spans="2:11" x14ac:dyDescent="0.25"/>
    <row r="305" spans="2:11" x14ac:dyDescent="0.25"/>
    <row r="306" spans="2:11" x14ac:dyDescent="0.25"/>
    <row r="307" spans="2:11" x14ac:dyDescent="0.25"/>
    <row r="308" spans="2:11" x14ac:dyDescent="0.25"/>
    <row r="309" spans="2:11" x14ac:dyDescent="0.25"/>
    <row r="310" spans="2:11" x14ac:dyDescent="0.25"/>
    <row r="311" spans="2:11" x14ac:dyDescent="0.25"/>
    <row r="312" spans="2:11" x14ac:dyDescent="0.25"/>
    <row r="313" spans="2:11" x14ac:dyDescent="0.25"/>
    <row r="314" spans="2:11" x14ac:dyDescent="0.25"/>
    <row r="315" spans="2:11" x14ac:dyDescent="0.25"/>
    <row r="316" spans="2:11" x14ac:dyDescent="0.25"/>
    <row r="317" spans="2:11" x14ac:dyDescent="0.25"/>
    <row r="318" spans="2:11" x14ac:dyDescent="0.25"/>
    <row r="319" spans="2:11" x14ac:dyDescent="0.25"/>
    <row r="320" spans="2:11" x14ac:dyDescent="0.25"/>
    <row r="321" spans="2:11" x14ac:dyDescent="0.25"/>
    <row r="322" spans="2:11" x14ac:dyDescent="0.25"/>
    <row r="323" spans="2:11" x14ac:dyDescent="0.25"/>
    <row r="324" spans="2:11" x14ac:dyDescent="0.25"/>
    <row r="325" spans="2:11" x14ac:dyDescent="0.25"/>
    <row r="326" spans="2:11" x14ac:dyDescent="0.25"/>
    <row r="327" spans="2:11" x14ac:dyDescent="0.25"/>
    <row r="328" spans="2:11" x14ac:dyDescent="0.25"/>
    <row r="329" spans="2:11" x14ac:dyDescent="0.25"/>
    <row r="330" spans="2:11" x14ac:dyDescent="0.25"/>
    <row r="331" spans="2:11" x14ac:dyDescent="0.25"/>
    <row r="332" spans="2:11" x14ac:dyDescent="0.25"/>
    <row r="333" spans="2:11" x14ac:dyDescent="0.25"/>
    <row r="334" spans="2:11" x14ac:dyDescent="0.25"/>
    <row r="335" spans="2:11" x14ac:dyDescent="0.25"/>
    <row r="336" spans="2:11" x14ac:dyDescent="0.25"/>
    <row r="337" spans="2:11" x14ac:dyDescent="0.25"/>
    <row r="338" spans="2:11" x14ac:dyDescent="0.25"/>
    <row r="339" spans="2:11" x14ac:dyDescent="0.25"/>
    <row r="340" spans="2:11" x14ac:dyDescent="0.25"/>
    <row r="341" spans="2:11" x14ac:dyDescent="0.25"/>
    <row r="342" spans="2:11" x14ac:dyDescent="0.25"/>
    <row r="343" spans="2:11" x14ac:dyDescent="0.25"/>
    <row r="344" spans="2:11" x14ac:dyDescent="0.25"/>
    <row r="345" spans="2:11" x14ac:dyDescent="0.25"/>
    <row r="346" spans="2:11" x14ac:dyDescent="0.25"/>
    <row r="347" spans="2:11" x14ac:dyDescent="0.25"/>
    <row r="348" spans="2:11" x14ac:dyDescent="0.25"/>
    <row r="349" spans="2:11" x14ac:dyDescent="0.25"/>
    <row r="350" spans="2:11" x14ac:dyDescent="0.25"/>
    <row r="351" spans="2:11" x14ac:dyDescent="0.25"/>
    <row r="352" spans="2:11" x14ac:dyDescent="0.25"/>
    <row r="353" spans="2:11" x14ac:dyDescent="0.25"/>
    <row r="354" spans="2:11" x14ac:dyDescent="0.25"/>
    <row r="355" spans="2:11" x14ac:dyDescent="0.25"/>
    <row r="356" spans="2:11" x14ac:dyDescent="0.25"/>
    <row r="357" spans="2:11" x14ac:dyDescent="0.25"/>
    <row r="358" spans="2:11" x14ac:dyDescent="0.25"/>
    <row r="359" spans="2:11" x14ac:dyDescent="0.25"/>
    <row r="360" spans="2:11" x14ac:dyDescent="0.25"/>
    <row r="361" spans="2:11" x14ac:dyDescent="0.25"/>
    <row r="362" spans="2:11" x14ac:dyDescent="0.25"/>
    <row r="363" spans="2:11" x14ac:dyDescent="0.25"/>
    <row r="364" spans="2:11" x14ac:dyDescent="0.25"/>
    <row r="365" spans="2:11" x14ac:dyDescent="0.25"/>
    <row r="366" spans="2:11" x14ac:dyDescent="0.25"/>
    <row r="367" spans="2:11" x14ac:dyDescent="0.25"/>
    <row r="368" spans="2:11" x14ac:dyDescent="0.25"/>
    <row r="369" spans="2:11" x14ac:dyDescent="0.25"/>
    <row r="370" spans="2:11" x14ac:dyDescent="0.25"/>
    <row r="371" spans="2:11" x14ac:dyDescent="0.25"/>
    <row r="372" spans="2:11" x14ac:dyDescent="0.25"/>
    <row r="373" spans="2:11" x14ac:dyDescent="0.25"/>
    <row r="374" spans="2:11" x14ac:dyDescent="0.25"/>
    <row r="375" spans="2:11" x14ac:dyDescent="0.25"/>
    <row r="376" spans="2:11" x14ac:dyDescent="0.25"/>
    <row r="377" spans="2:11" x14ac:dyDescent="0.25"/>
    <row r="378" spans="2:11" x14ac:dyDescent="0.25"/>
    <row r="379" spans="2:11" x14ac:dyDescent="0.25"/>
    <row r="380" spans="2:11" x14ac:dyDescent="0.25"/>
    <row r="381" spans="2:11" x14ac:dyDescent="0.25"/>
    <row r="382" spans="2:11" x14ac:dyDescent="0.25"/>
    <row r="383" spans="2:11" x14ac:dyDescent="0.25"/>
    <row r="384" spans="2:11" x14ac:dyDescent="0.25"/>
    <row r="385" spans="2:11" x14ac:dyDescent="0.25"/>
    <row r="386" spans="2:11" x14ac:dyDescent="0.25"/>
    <row r="387" spans="2:11" x14ac:dyDescent="0.25"/>
    <row r="388" spans="2:11" x14ac:dyDescent="0.25"/>
    <row r="389" spans="2:11" x14ac:dyDescent="0.25"/>
    <row r="390" spans="2:11" x14ac:dyDescent="0.25"/>
    <row r="391" spans="2:11" x14ac:dyDescent="0.25"/>
    <row r="392" spans="2:11" x14ac:dyDescent="0.25"/>
    <row r="393" spans="2:11" x14ac:dyDescent="0.25"/>
    <row r="394" spans="2:11" x14ac:dyDescent="0.25"/>
    <row r="395" spans="2:11" x14ac:dyDescent="0.25"/>
    <row r="396" spans="2:11" x14ac:dyDescent="0.25"/>
    <row r="397" spans="2:11" x14ac:dyDescent="0.25"/>
    <row r="398" spans="2:11" x14ac:dyDescent="0.25"/>
    <row r="399" spans="2:11" x14ac:dyDescent="0.25"/>
    <row r="400" spans="2:11" x14ac:dyDescent="0.25"/>
    <row r="401" spans="2:11" x14ac:dyDescent="0.25"/>
    <row r="402" spans="2:11" x14ac:dyDescent="0.25"/>
    <row r="403" spans="2:11" x14ac:dyDescent="0.25"/>
    <row r="404" spans="2:11" x14ac:dyDescent="0.25"/>
    <row r="405" spans="2:11" x14ac:dyDescent="0.25"/>
    <row r="406" spans="2:11" x14ac:dyDescent="0.25"/>
    <row r="407" spans="2:11" x14ac:dyDescent="0.25"/>
    <row r="408" spans="2:11" x14ac:dyDescent="0.25"/>
    <row r="409" spans="2:11" x14ac:dyDescent="0.25"/>
    <row r="410" spans="2:11" x14ac:dyDescent="0.25"/>
    <row r="411" spans="2:11" x14ac:dyDescent="0.25"/>
    <row r="412" spans="2:11" x14ac:dyDescent="0.25"/>
    <row r="413" spans="2:11" x14ac:dyDescent="0.25"/>
    <row r="414" spans="2:11" x14ac:dyDescent="0.25"/>
    <row r="415" spans="2:11" x14ac:dyDescent="0.25"/>
    <row r="416" spans="2:11" x14ac:dyDescent="0.25"/>
    <row r="417" spans="2:11" x14ac:dyDescent="0.25"/>
    <row r="418" spans="2:11" x14ac:dyDescent="0.25"/>
    <row r="419" spans="2:11" x14ac:dyDescent="0.25"/>
    <row r="420" spans="2:11" x14ac:dyDescent="0.25"/>
    <row r="421" spans="2:11" x14ac:dyDescent="0.25"/>
    <row r="422" spans="2:11" x14ac:dyDescent="0.25"/>
    <row r="423" spans="2:11" x14ac:dyDescent="0.25"/>
    <row r="424" spans="2:11" x14ac:dyDescent="0.25"/>
    <row r="425" spans="2:11" x14ac:dyDescent="0.25"/>
    <row r="426" spans="2:11" x14ac:dyDescent="0.25"/>
    <row r="427" spans="2:11" x14ac:dyDescent="0.25"/>
    <row r="428" spans="2:11" x14ac:dyDescent="0.25"/>
    <row r="429" spans="2:11" x14ac:dyDescent="0.25"/>
    <row r="430" spans="2:11" x14ac:dyDescent="0.25"/>
    <row r="431" spans="2:11" x14ac:dyDescent="0.25"/>
    <row r="432" spans="2:11" x14ac:dyDescent="0.25"/>
    <row r="433" spans="2:11" x14ac:dyDescent="0.25"/>
    <row r="434" spans="2:11" x14ac:dyDescent="0.25"/>
    <row r="435" spans="2:11" x14ac:dyDescent="0.25"/>
    <row r="436" spans="2:11" x14ac:dyDescent="0.25"/>
    <row r="437" spans="2:11" x14ac:dyDescent="0.25"/>
    <row r="438" spans="2:11" x14ac:dyDescent="0.25"/>
    <row r="439" spans="2:11" x14ac:dyDescent="0.25"/>
    <row r="440" spans="2:11" x14ac:dyDescent="0.25"/>
    <row r="441" spans="2:11" x14ac:dyDescent="0.25"/>
    <row r="442" spans="2:11" x14ac:dyDescent="0.25"/>
    <row r="443" spans="2:11" x14ac:dyDescent="0.25"/>
    <row r="444" spans="2:11" x14ac:dyDescent="0.25"/>
    <row r="445" spans="2:11" x14ac:dyDescent="0.25"/>
    <row r="446" spans="2:11" x14ac:dyDescent="0.25"/>
    <row r="447" spans="2:11" x14ac:dyDescent="0.25"/>
    <row r="448" spans="2:11" x14ac:dyDescent="0.25"/>
    <row r="449" spans="2:11" x14ac:dyDescent="0.25"/>
    <row r="450" spans="2:11" x14ac:dyDescent="0.25"/>
    <row r="451" spans="2:11" x14ac:dyDescent="0.25"/>
    <row r="452" spans="2:11" x14ac:dyDescent="0.25"/>
    <row r="453" spans="2:11" x14ac:dyDescent="0.25"/>
    <row r="454" spans="2:11" x14ac:dyDescent="0.25"/>
    <row r="455" spans="2:11" x14ac:dyDescent="0.25"/>
    <row r="456" spans="2:11" x14ac:dyDescent="0.25"/>
    <row r="457" spans="2:11" x14ac:dyDescent="0.25"/>
    <row r="458" spans="2:11" x14ac:dyDescent="0.25"/>
    <row r="459" spans="2:11" x14ac:dyDescent="0.25"/>
    <row r="460" spans="2:11" x14ac:dyDescent="0.25"/>
    <row r="461" spans="2:11" x14ac:dyDescent="0.25"/>
    <row r="462" spans="2:11" x14ac:dyDescent="0.25"/>
    <row r="463" spans="2:11" x14ac:dyDescent="0.25"/>
    <row r="464" spans="2:11" x14ac:dyDescent="0.25"/>
    <row r="465" spans="2:11" x14ac:dyDescent="0.25"/>
    <row r="466" spans="2:11" x14ac:dyDescent="0.25"/>
    <row r="467" spans="2:11" x14ac:dyDescent="0.25"/>
    <row r="468" spans="2:11" x14ac:dyDescent="0.25"/>
    <row r="469" spans="2:11" x14ac:dyDescent="0.25"/>
    <row r="470" spans="2:11" x14ac:dyDescent="0.25"/>
    <row r="471" spans="2:11" x14ac:dyDescent="0.25"/>
    <row r="472" spans="2:11" x14ac:dyDescent="0.25"/>
    <row r="473" spans="2:11" x14ac:dyDescent="0.25"/>
    <row r="474" spans="2:11" x14ac:dyDescent="0.25"/>
    <row r="475" spans="2:11" x14ac:dyDescent="0.25"/>
    <row r="476" spans="2:11" x14ac:dyDescent="0.25"/>
    <row r="477" spans="2:11" x14ac:dyDescent="0.25"/>
    <row r="478" spans="2:11" x14ac:dyDescent="0.25"/>
    <row r="479" spans="2:11" x14ac:dyDescent="0.25"/>
    <row r="480" spans="2:11" x14ac:dyDescent="0.25"/>
    <row r="481" spans="2:11" x14ac:dyDescent="0.25"/>
    <row r="482" spans="2:11" x14ac:dyDescent="0.25"/>
    <row r="483" spans="2:11" x14ac:dyDescent="0.25"/>
    <row r="484" spans="2:11" x14ac:dyDescent="0.25"/>
    <row r="485" spans="2:11" x14ac:dyDescent="0.25"/>
    <row r="486" spans="2:11" x14ac:dyDescent="0.25"/>
    <row r="487" spans="2:11" x14ac:dyDescent="0.25"/>
    <row r="488" spans="2:11" x14ac:dyDescent="0.25"/>
    <row r="489" spans="2:11" x14ac:dyDescent="0.25"/>
    <row r="490" spans="2:11" x14ac:dyDescent="0.25"/>
    <row r="491" spans="2:11" x14ac:dyDescent="0.25"/>
    <row r="492" spans="2:11" x14ac:dyDescent="0.25"/>
    <row r="493" spans="2:11" x14ac:dyDescent="0.25"/>
    <row r="494" spans="2:11" x14ac:dyDescent="0.25"/>
    <row r="495" spans="2:11" x14ac:dyDescent="0.25"/>
    <row r="496" spans="2:11" x14ac:dyDescent="0.25"/>
    <row r="497" spans="2:11" x14ac:dyDescent="0.25"/>
    <row r="498" spans="2:11" x14ac:dyDescent="0.25"/>
    <row r="499" spans="2:11" x14ac:dyDescent="0.25"/>
    <row r="500" spans="2:11" x14ac:dyDescent="0.25"/>
    <row r="501" spans="2:11" x14ac:dyDescent="0.25"/>
    <row r="502" spans="2:11" x14ac:dyDescent="0.25"/>
    <row r="503" spans="2:11" x14ac:dyDescent="0.25"/>
    <row r="504" spans="2:11" x14ac:dyDescent="0.25"/>
    <row r="505" spans="2:11" x14ac:dyDescent="0.25"/>
    <row r="506" spans="2:11" x14ac:dyDescent="0.25"/>
    <row r="507" spans="2:11" x14ac:dyDescent="0.25"/>
    <row r="508" spans="2:11" x14ac:dyDescent="0.25"/>
    <row r="509" spans="2:11" x14ac:dyDescent="0.25"/>
    <row r="510" spans="2:11" x14ac:dyDescent="0.25"/>
    <row r="511" spans="2:11" x14ac:dyDescent="0.25"/>
    <row r="512" spans="2:11" x14ac:dyDescent="0.25"/>
    <row r="513" spans="2:11" x14ac:dyDescent="0.25"/>
    <row r="514" spans="2:11" x14ac:dyDescent="0.25"/>
    <row r="515" spans="2:11" x14ac:dyDescent="0.25"/>
    <row r="516" spans="2:11" x14ac:dyDescent="0.25"/>
    <row r="517" spans="2:11" x14ac:dyDescent="0.25"/>
    <row r="518" spans="2:11" x14ac:dyDescent="0.25"/>
    <row r="519" spans="2:11" x14ac:dyDescent="0.25"/>
    <row r="520" spans="2:11" x14ac:dyDescent="0.25"/>
    <row r="521" spans="2:11" x14ac:dyDescent="0.25"/>
    <row r="522" spans="2:11" x14ac:dyDescent="0.25"/>
    <row r="523" spans="2:11" x14ac:dyDescent="0.25"/>
    <row r="524" spans="2:11" x14ac:dyDescent="0.25"/>
    <row r="525" spans="2:11" x14ac:dyDescent="0.25"/>
    <row r="526" spans="2:11" x14ac:dyDescent="0.25"/>
    <row r="527" spans="2:11" x14ac:dyDescent="0.25"/>
    <row r="528" spans="2:11" x14ac:dyDescent="0.25"/>
    <row r="529" spans="2:11" x14ac:dyDescent="0.25"/>
    <row r="530" spans="2:11" x14ac:dyDescent="0.25"/>
    <row r="531" spans="2:11" x14ac:dyDescent="0.25"/>
    <row r="532" spans="2:11" x14ac:dyDescent="0.25"/>
    <row r="533" spans="2:11" x14ac:dyDescent="0.25"/>
    <row r="534" spans="2:11" x14ac:dyDescent="0.25"/>
    <row r="535" spans="2:11" x14ac:dyDescent="0.25"/>
    <row r="536" spans="2:11" x14ac:dyDescent="0.25"/>
    <row r="537" spans="2:11" x14ac:dyDescent="0.25"/>
    <row r="538" spans="2:11" x14ac:dyDescent="0.25"/>
    <row r="539" spans="2:11" x14ac:dyDescent="0.25"/>
    <row r="540" spans="2:11" x14ac:dyDescent="0.25"/>
    <row r="541" spans="2:11" x14ac:dyDescent="0.25"/>
    <row r="542" spans="2:11" x14ac:dyDescent="0.25"/>
    <row r="543" spans="2:11" x14ac:dyDescent="0.25"/>
    <row r="544" spans="2:11" x14ac:dyDescent="0.25"/>
    <row r="545" spans="2:11" x14ac:dyDescent="0.25"/>
    <row r="546" spans="2:11" x14ac:dyDescent="0.25"/>
    <row r="547" spans="2:11" x14ac:dyDescent="0.25"/>
    <row r="548" spans="2:11" x14ac:dyDescent="0.25"/>
    <row r="549" spans="2:11" x14ac:dyDescent="0.25"/>
    <row r="550" spans="2:11" x14ac:dyDescent="0.25"/>
    <row r="551" spans="2:11" x14ac:dyDescent="0.25"/>
    <row r="552" spans="2:11" x14ac:dyDescent="0.25"/>
    <row r="553" spans="2:11" x14ac:dyDescent="0.25"/>
    <row r="554" spans="2:11" x14ac:dyDescent="0.25"/>
    <row r="555" spans="2:11" x14ac:dyDescent="0.25"/>
    <row r="556" spans="2:11" x14ac:dyDescent="0.25"/>
    <row r="557" spans="2:11" x14ac:dyDescent="0.25"/>
    <row r="558" spans="2:11" x14ac:dyDescent="0.25"/>
    <row r="559" spans="2:11" x14ac:dyDescent="0.25"/>
    <row r="560" spans="2:11" x14ac:dyDescent="0.25"/>
    <row r="561" spans="2:11" x14ac:dyDescent="0.25"/>
    <row r="562" spans="2:11" x14ac:dyDescent="0.25"/>
    <row r="563" spans="2:11" x14ac:dyDescent="0.25"/>
    <row r="564" spans="2:11" x14ac:dyDescent="0.25"/>
    <row r="565" spans="2:11" x14ac:dyDescent="0.25"/>
    <row r="566" spans="2:11" x14ac:dyDescent="0.25"/>
    <row r="567" spans="2:11" x14ac:dyDescent="0.25"/>
    <row r="568" spans="2:11" x14ac:dyDescent="0.25"/>
    <row r="569" spans="2:11" x14ac:dyDescent="0.25"/>
    <row r="570" spans="2:11" x14ac:dyDescent="0.25"/>
    <row r="571" spans="2:11" x14ac:dyDescent="0.25"/>
    <row r="572" spans="2:11" x14ac:dyDescent="0.25"/>
    <row r="573" spans="2:11" x14ac:dyDescent="0.25"/>
    <row r="574" spans="2:11" x14ac:dyDescent="0.25"/>
    <row r="575" spans="2:11" x14ac:dyDescent="0.25"/>
    <row r="576" spans="2:11" x14ac:dyDescent="0.25"/>
    <row r="577" spans="2:11" x14ac:dyDescent="0.25"/>
    <row r="578" spans="2:11" x14ac:dyDescent="0.25"/>
    <row r="579" spans="2:11" x14ac:dyDescent="0.25"/>
    <row r="580" spans="2:11" x14ac:dyDescent="0.25"/>
    <row r="581" spans="2:11" x14ac:dyDescent="0.25"/>
    <row r="582" spans="2:11" x14ac:dyDescent="0.25"/>
    <row r="583" spans="2:11" x14ac:dyDescent="0.25"/>
    <row r="584" spans="2:11" x14ac:dyDescent="0.25"/>
    <row r="585" spans="2:11" x14ac:dyDescent="0.25"/>
    <row r="586" spans="2:11" x14ac:dyDescent="0.25"/>
    <row r="587" spans="2:11" x14ac:dyDescent="0.25"/>
    <row r="588" spans="2:11" x14ac:dyDescent="0.25"/>
    <row r="589" spans="2:11" x14ac:dyDescent="0.25"/>
    <row r="590" spans="2:11" x14ac:dyDescent="0.25"/>
    <row r="591" spans="2:11" x14ac:dyDescent="0.25"/>
    <row r="592" spans="2:11" x14ac:dyDescent="0.25"/>
    <row r="593" spans="2:11" x14ac:dyDescent="0.25"/>
    <row r="594" spans="2:11" x14ac:dyDescent="0.25"/>
    <row r="595" spans="2:11" x14ac:dyDescent="0.25"/>
    <row r="596" spans="2:11" x14ac:dyDescent="0.25"/>
    <row r="597" spans="2:11" x14ac:dyDescent="0.25"/>
    <row r="598" spans="2:11" x14ac:dyDescent="0.25"/>
    <row r="599" spans="2:11" x14ac:dyDescent="0.25"/>
    <row r="600" spans="2:11" x14ac:dyDescent="0.25"/>
    <row r="601" spans="2:11" x14ac:dyDescent="0.25"/>
    <row r="602" spans="2:11" x14ac:dyDescent="0.25"/>
    <row r="603" spans="2:11" x14ac:dyDescent="0.25"/>
    <row r="604" spans="2:11" x14ac:dyDescent="0.25"/>
    <row r="605" spans="2:11" x14ac:dyDescent="0.25"/>
    <row r="606" spans="2:11" x14ac:dyDescent="0.25"/>
    <row r="607" spans="2:11" x14ac:dyDescent="0.25"/>
    <row r="608" spans="2:11" x14ac:dyDescent="0.25"/>
    <row r="609" spans="2:11" x14ac:dyDescent="0.25"/>
    <row r="610" spans="2:11" x14ac:dyDescent="0.25"/>
    <row r="611" spans="2:11" x14ac:dyDescent="0.25"/>
    <row r="612" spans="2:11" x14ac:dyDescent="0.25"/>
    <row r="613" spans="2:11" x14ac:dyDescent="0.25"/>
    <row r="614" spans="2:11" x14ac:dyDescent="0.25"/>
    <row r="615" spans="2:11" x14ac:dyDescent="0.25"/>
    <row r="616" spans="2:11" x14ac:dyDescent="0.25"/>
    <row r="617" spans="2:11" x14ac:dyDescent="0.25"/>
    <row r="618" spans="2:11" x14ac:dyDescent="0.25"/>
    <row r="619" spans="2:11" x14ac:dyDescent="0.25"/>
    <row r="620" spans="2:11" x14ac:dyDescent="0.25"/>
    <row r="621" spans="2:11" x14ac:dyDescent="0.25"/>
    <row r="622" spans="2:11" x14ac:dyDescent="0.25"/>
    <row r="623" spans="2:11" x14ac:dyDescent="0.25"/>
    <row r="624" spans="2:11" x14ac:dyDescent="0.25"/>
    <row r="625" spans="2:11" x14ac:dyDescent="0.25"/>
    <row r="626" spans="2:11" x14ac:dyDescent="0.25"/>
    <row r="627" spans="2:11" x14ac:dyDescent="0.25"/>
    <row r="628" spans="2:11" x14ac:dyDescent="0.25"/>
    <row r="629" spans="2:11" x14ac:dyDescent="0.25"/>
    <row r="630" spans="2:11" x14ac:dyDescent="0.25"/>
    <row r="631" spans="2:11" x14ac:dyDescent="0.25"/>
    <row r="632" spans="2:11" x14ac:dyDescent="0.25"/>
    <row r="633" spans="2:11" x14ac:dyDescent="0.25"/>
    <row r="634" spans="2:11" x14ac:dyDescent="0.25"/>
    <row r="635" spans="2:11" x14ac:dyDescent="0.25"/>
    <row r="636" spans="2:11" x14ac:dyDescent="0.25"/>
    <row r="637" spans="2:11" x14ac:dyDescent="0.25"/>
    <row r="638" spans="2:11" x14ac:dyDescent="0.25"/>
    <row r="639" spans="2:11" x14ac:dyDescent="0.25"/>
    <row r="640" spans="2:11" x14ac:dyDescent="0.25"/>
    <row r="641" spans="2:11" x14ac:dyDescent="0.25"/>
    <row r="642" spans="2:11" x14ac:dyDescent="0.25"/>
    <row r="643" spans="2:11" x14ac:dyDescent="0.25"/>
    <row r="644" spans="2:11" x14ac:dyDescent="0.25"/>
    <row r="645" spans="2:11" x14ac:dyDescent="0.25"/>
    <row r="646" spans="2:11" x14ac:dyDescent="0.25"/>
    <row r="647" spans="2:11" x14ac:dyDescent="0.25"/>
    <row r="648" spans="2:11" x14ac:dyDescent="0.25"/>
    <row r="649" spans="2:11" x14ac:dyDescent="0.25"/>
    <row r="650" spans="2:11" x14ac:dyDescent="0.25"/>
    <row r="651" spans="2:11" x14ac:dyDescent="0.25"/>
    <row r="652" spans="2:11" x14ac:dyDescent="0.25"/>
    <row r="653" spans="2:11" x14ac:dyDescent="0.25"/>
    <row r="654" spans="2:11" x14ac:dyDescent="0.25"/>
    <row r="655" spans="2:11" x14ac:dyDescent="0.25"/>
    <row r="656" spans="2:11" x14ac:dyDescent="0.25"/>
    <row r="657" spans="2:11" x14ac:dyDescent="0.25"/>
    <row r="658" spans="2:11" x14ac:dyDescent="0.25"/>
    <row r="659" spans="2:11" x14ac:dyDescent="0.25"/>
    <row r="660" spans="2:11" x14ac:dyDescent="0.25"/>
    <row r="661" spans="2:11" x14ac:dyDescent="0.25"/>
    <row r="662" spans="2:11" x14ac:dyDescent="0.25"/>
    <row r="663" spans="2:11" x14ac:dyDescent="0.25"/>
    <row r="664" spans="2:11" x14ac:dyDescent="0.25"/>
    <row r="665" spans="2:11" x14ac:dyDescent="0.25"/>
    <row r="666" spans="2:11" x14ac:dyDescent="0.25"/>
    <row r="667" spans="2:11" x14ac:dyDescent="0.25"/>
    <row r="668" spans="2:11" x14ac:dyDescent="0.25"/>
    <row r="669" spans="2:11" x14ac:dyDescent="0.25"/>
    <row r="670" spans="2:11" x14ac:dyDescent="0.25"/>
    <row r="671" spans="2:11" x14ac:dyDescent="0.25"/>
    <row r="672" spans="2:11" x14ac:dyDescent="0.25"/>
    <row r="673" spans="2:11" x14ac:dyDescent="0.25"/>
    <row r="674" spans="2:11" x14ac:dyDescent="0.25"/>
    <row r="675" spans="2:11" x14ac:dyDescent="0.25"/>
    <row r="676" spans="2:11" x14ac:dyDescent="0.25"/>
    <row r="677" spans="2:11" x14ac:dyDescent="0.25"/>
    <row r="678" spans="2:11" x14ac:dyDescent="0.25"/>
    <row r="679" spans="2:11" x14ac:dyDescent="0.25"/>
    <row r="680" spans="2:11" x14ac:dyDescent="0.25"/>
    <row r="681" spans="2:11" x14ac:dyDescent="0.25"/>
    <row r="682" spans="2:11" x14ac:dyDescent="0.25"/>
    <row r="683" spans="2:11" x14ac:dyDescent="0.25"/>
    <row r="684" spans="2:11" x14ac:dyDescent="0.25"/>
    <row r="685" spans="2:11" x14ac:dyDescent="0.25"/>
    <row r="686" spans="2:11" x14ac:dyDescent="0.25"/>
    <row r="687" spans="2:11" x14ac:dyDescent="0.25"/>
    <row r="688" spans="2:11" x14ac:dyDescent="0.25"/>
    <row r="689" spans="2:11" x14ac:dyDescent="0.25"/>
    <row r="690" spans="2:11" x14ac:dyDescent="0.25"/>
    <row r="691" spans="2:11" x14ac:dyDescent="0.25"/>
    <row r="692" spans="2:11" x14ac:dyDescent="0.25"/>
    <row r="693" spans="2:11" x14ac:dyDescent="0.25"/>
    <row r="694" spans="2:11" x14ac:dyDescent="0.25"/>
    <row r="695" spans="2:11" x14ac:dyDescent="0.25"/>
    <row r="696" spans="2:11" x14ac:dyDescent="0.25"/>
    <row r="697" spans="2:11" x14ac:dyDescent="0.25"/>
    <row r="698" spans="2:11" x14ac:dyDescent="0.25"/>
    <row r="699" spans="2:11" x14ac:dyDescent="0.25"/>
    <row r="700" spans="2:11" x14ac:dyDescent="0.25"/>
    <row r="701" spans="2:11" x14ac:dyDescent="0.25"/>
    <row r="702" spans="2:11" x14ac:dyDescent="0.25"/>
    <row r="703" spans="2:11" x14ac:dyDescent="0.25"/>
    <row r="704" spans="2:11" x14ac:dyDescent="0.25"/>
    <row r="705" spans="2:11" x14ac:dyDescent="0.25"/>
    <row r="706" spans="2:11" x14ac:dyDescent="0.25"/>
    <row r="707" spans="2:11" x14ac:dyDescent="0.25"/>
    <row r="708" spans="2:11" x14ac:dyDescent="0.25"/>
    <row r="709" spans="2:11" x14ac:dyDescent="0.25"/>
    <row r="710" spans="2:11" x14ac:dyDescent="0.25"/>
    <row r="711" spans="2:11" x14ac:dyDescent="0.25"/>
    <row r="712" spans="2:11" x14ac:dyDescent="0.25"/>
    <row r="713" spans="2:11" x14ac:dyDescent="0.25"/>
    <row r="714" spans="2:11" x14ac:dyDescent="0.25"/>
    <row r="715" spans="2:11" x14ac:dyDescent="0.25"/>
    <row r="716" spans="2:11" x14ac:dyDescent="0.25"/>
    <row r="717" spans="2:11" x14ac:dyDescent="0.25"/>
    <row r="718" spans="2:11" x14ac:dyDescent="0.25"/>
    <row r="719" spans="2:11" x14ac:dyDescent="0.25"/>
    <row r="720" spans="2:11" x14ac:dyDescent="0.25"/>
    <row r="721" spans="2:11" x14ac:dyDescent="0.25"/>
    <row r="722" spans="2:11" x14ac:dyDescent="0.25"/>
    <row r="723" spans="2:11" x14ac:dyDescent="0.25"/>
    <row r="724" spans="2:11" x14ac:dyDescent="0.25"/>
    <row r="725" spans="2:11" x14ac:dyDescent="0.25"/>
    <row r="726" spans="2:11" x14ac:dyDescent="0.25"/>
    <row r="727" spans="2:11" x14ac:dyDescent="0.25"/>
    <row r="728" spans="2:11" x14ac:dyDescent="0.25"/>
    <row r="729" spans="2:11" x14ac:dyDescent="0.25"/>
    <row r="730" spans="2:11" x14ac:dyDescent="0.25"/>
    <row r="731" spans="2:11" x14ac:dyDescent="0.25"/>
    <row r="732" spans="2:11" x14ac:dyDescent="0.25"/>
    <row r="733" spans="2:11" x14ac:dyDescent="0.25"/>
    <row r="734" spans="2:11" x14ac:dyDescent="0.25"/>
    <row r="735" spans="2:11" x14ac:dyDescent="0.25"/>
    <row r="736" spans="2:11" x14ac:dyDescent="0.25"/>
    <row r="737" spans="2:11" x14ac:dyDescent="0.25"/>
    <row r="738" spans="2:11" x14ac:dyDescent="0.25"/>
    <row r="739" spans="2:11" x14ac:dyDescent="0.25"/>
    <row r="740" spans="2:11" x14ac:dyDescent="0.25"/>
    <row r="741" spans="2:11" x14ac:dyDescent="0.25"/>
    <row r="742" spans="2:11" x14ac:dyDescent="0.25"/>
    <row r="743" spans="2:11" x14ac:dyDescent="0.25"/>
    <row r="744" spans="2:11" x14ac:dyDescent="0.25"/>
    <row r="745" spans="2:11" x14ac:dyDescent="0.25"/>
    <row r="746" spans="2:11" x14ac:dyDescent="0.25"/>
    <row r="747" spans="2:11" x14ac:dyDescent="0.25"/>
    <row r="748" spans="2:11" x14ac:dyDescent="0.25"/>
    <row r="749" spans="2:11" x14ac:dyDescent="0.25"/>
    <row r="750" spans="2:11" x14ac:dyDescent="0.25"/>
    <row r="751" spans="2:11" x14ac:dyDescent="0.25"/>
    <row r="752" spans="2:11" x14ac:dyDescent="0.25"/>
    <row r="753" spans="2:11" x14ac:dyDescent="0.25"/>
    <row r="754" spans="2:11" x14ac:dyDescent="0.25"/>
    <row r="755" spans="2:11" x14ac:dyDescent="0.25"/>
    <row r="756" spans="2:11" x14ac:dyDescent="0.25"/>
    <row r="757" spans="2:11" x14ac:dyDescent="0.25"/>
    <row r="758" spans="2:11" x14ac:dyDescent="0.25"/>
    <row r="759" spans="2:11" x14ac:dyDescent="0.25"/>
    <row r="760" spans="2:11" x14ac:dyDescent="0.25"/>
    <row r="761" spans="2:11" x14ac:dyDescent="0.25"/>
    <row r="762" spans="2:11" x14ac:dyDescent="0.25"/>
    <row r="763" spans="2:11" x14ac:dyDescent="0.25"/>
    <row r="764" spans="2:11" x14ac:dyDescent="0.25"/>
    <row r="765" spans="2:11" x14ac:dyDescent="0.25"/>
    <row r="766" spans="2:11" x14ac:dyDescent="0.25"/>
    <row r="767" spans="2:11" x14ac:dyDescent="0.25"/>
    <row r="768" spans="2:11" x14ac:dyDescent="0.25"/>
    <row r="769" spans="2:11" x14ac:dyDescent="0.25"/>
    <row r="770" spans="2:11" x14ac:dyDescent="0.25"/>
    <row r="771" spans="2:11" x14ac:dyDescent="0.25"/>
    <row r="772" spans="2:11" x14ac:dyDescent="0.25"/>
    <row r="773" spans="2:11" x14ac:dyDescent="0.25"/>
    <row r="774" spans="2:11" x14ac:dyDescent="0.25"/>
    <row r="775" spans="2:11" x14ac:dyDescent="0.25"/>
    <row r="776" spans="2:11" x14ac:dyDescent="0.25"/>
    <row r="777" spans="2:11" x14ac:dyDescent="0.25"/>
    <row r="778" spans="2:11" x14ac:dyDescent="0.25"/>
    <row r="779" spans="2:11" x14ac:dyDescent="0.25"/>
    <row r="780" spans="2:11" x14ac:dyDescent="0.25"/>
    <row r="781" spans="2:11" x14ac:dyDescent="0.25"/>
    <row r="782" spans="2:11" x14ac:dyDescent="0.25"/>
    <row r="783" spans="2:11" x14ac:dyDescent="0.25"/>
    <row r="784" spans="2:11" x14ac:dyDescent="0.25"/>
    <row r="785" spans="2:11" x14ac:dyDescent="0.25"/>
    <row r="786" spans="2:11" x14ac:dyDescent="0.25"/>
    <row r="787" spans="2:11" x14ac:dyDescent="0.25"/>
    <row r="788" spans="2:11" x14ac:dyDescent="0.25"/>
    <row r="789" spans="2:11" x14ac:dyDescent="0.25"/>
    <row r="790" spans="2:11" x14ac:dyDescent="0.25"/>
    <row r="791" spans="2:11" x14ac:dyDescent="0.25"/>
    <row r="792" spans="2:11" x14ac:dyDescent="0.25"/>
    <row r="793" spans="2:11" x14ac:dyDescent="0.25"/>
    <row r="794" spans="2:11" x14ac:dyDescent="0.25"/>
    <row r="795" spans="2:11" x14ac:dyDescent="0.25"/>
    <row r="796" spans="2:11" x14ac:dyDescent="0.25"/>
    <row r="797" spans="2:11" x14ac:dyDescent="0.25"/>
    <row r="798" spans="2:11" x14ac:dyDescent="0.25"/>
    <row r="799" spans="2:11" x14ac:dyDescent="0.25"/>
    <row r="800" spans="2:11" x14ac:dyDescent="0.25"/>
    <row r="801" spans="2:11" x14ac:dyDescent="0.25"/>
    <row r="802" spans="2:11" x14ac:dyDescent="0.25"/>
    <row r="803" spans="2:11" x14ac:dyDescent="0.25"/>
    <row r="804" spans="2:11" x14ac:dyDescent="0.25"/>
    <row r="805" spans="2:11" x14ac:dyDescent="0.25"/>
    <row r="806" spans="2:11" x14ac:dyDescent="0.25"/>
    <row r="807" spans="2:11" x14ac:dyDescent="0.25"/>
    <row r="808" spans="2:11" x14ac:dyDescent="0.25"/>
    <row r="809" spans="2:11" x14ac:dyDescent="0.25"/>
    <row r="810" spans="2:11" x14ac:dyDescent="0.25"/>
    <row r="811" spans="2:11" x14ac:dyDescent="0.25"/>
    <row r="812" spans="2:11" x14ac:dyDescent="0.25"/>
    <row r="813" spans="2:11" x14ac:dyDescent="0.25"/>
    <row r="814" spans="2:11" x14ac:dyDescent="0.25"/>
    <row r="815" spans="2:11" x14ac:dyDescent="0.25"/>
    <row r="816" spans="2:11" x14ac:dyDescent="0.25"/>
    <row r="817" spans="2:11" x14ac:dyDescent="0.25"/>
    <row r="818" spans="2:11" x14ac:dyDescent="0.25"/>
    <row r="819" spans="2:11" x14ac:dyDescent="0.25"/>
    <row r="820" spans="2:11" x14ac:dyDescent="0.25"/>
    <row r="821" spans="2:11" x14ac:dyDescent="0.25"/>
    <row r="822" spans="2:11" x14ac:dyDescent="0.25"/>
    <row r="823" spans="2:11" x14ac:dyDescent="0.25"/>
    <row r="824" spans="2:11" x14ac:dyDescent="0.25"/>
    <row r="825" spans="2:11" x14ac:dyDescent="0.25"/>
    <row r="826" spans="2:11" x14ac:dyDescent="0.25"/>
    <row r="827" spans="2:11" x14ac:dyDescent="0.25"/>
    <row r="828" spans="2:11" x14ac:dyDescent="0.25"/>
    <row r="829" spans="2:11" x14ac:dyDescent="0.25"/>
    <row r="830" spans="2:11" x14ac:dyDescent="0.25"/>
    <row r="831" spans="2:11" x14ac:dyDescent="0.25"/>
    <row r="832" spans="2:11" x14ac:dyDescent="0.25"/>
    <row r="833" spans="2:11" x14ac:dyDescent="0.25"/>
    <row r="834" spans="2:11" x14ac:dyDescent="0.25"/>
    <row r="835" spans="2:11" x14ac:dyDescent="0.25"/>
    <row r="836" spans="2:11" x14ac:dyDescent="0.25"/>
    <row r="837" spans="2:11" x14ac:dyDescent="0.25"/>
    <row r="838" spans="2:11" x14ac:dyDescent="0.25"/>
    <row r="839" spans="2:11" x14ac:dyDescent="0.25"/>
    <row r="840" spans="2:11" x14ac:dyDescent="0.25"/>
    <row r="841" spans="2:11" x14ac:dyDescent="0.25"/>
    <row r="842" spans="2:11" x14ac:dyDescent="0.25"/>
    <row r="843" spans="2:11" x14ac:dyDescent="0.25"/>
    <row r="844" spans="2:11" x14ac:dyDescent="0.25"/>
    <row r="845" spans="2:11" x14ac:dyDescent="0.25"/>
    <row r="846" spans="2:11" x14ac:dyDescent="0.25"/>
    <row r="847" spans="2:11" x14ac:dyDescent="0.25"/>
    <row r="848" spans="2:11" x14ac:dyDescent="0.25"/>
    <row r="849" spans="2:11" x14ac:dyDescent="0.25"/>
    <row r="850" spans="2:11" x14ac:dyDescent="0.25"/>
    <row r="851" spans="2:11" x14ac:dyDescent="0.25"/>
    <row r="852" spans="2:11" x14ac:dyDescent="0.25"/>
    <row r="853" spans="2:11" x14ac:dyDescent="0.25"/>
    <row r="854" spans="2:11" x14ac:dyDescent="0.25"/>
    <row r="855" spans="2:11" x14ac:dyDescent="0.25"/>
    <row r="856" spans="2:11" x14ac:dyDescent="0.25"/>
    <row r="857" spans="2:11" x14ac:dyDescent="0.25"/>
    <row r="858" spans="2:11" x14ac:dyDescent="0.25"/>
    <row r="859" spans="2:11" x14ac:dyDescent="0.25"/>
    <row r="860" spans="2:11" x14ac:dyDescent="0.25"/>
    <row r="861" spans="2:11" x14ac:dyDescent="0.25"/>
    <row r="862" spans="2:11" x14ac:dyDescent="0.25"/>
    <row r="863" spans="2:11" x14ac:dyDescent="0.25"/>
    <row r="864" spans="2:11" x14ac:dyDescent="0.25"/>
    <row r="865" spans="2:11" x14ac:dyDescent="0.25"/>
    <row r="866" spans="2:11" x14ac:dyDescent="0.25"/>
    <row r="867" spans="2:11" x14ac:dyDescent="0.25"/>
    <row r="868" spans="2:11" x14ac:dyDescent="0.25"/>
    <row r="869" spans="2:11" x14ac:dyDescent="0.25"/>
    <row r="870" spans="2:11" x14ac:dyDescent="0.25"/>
    <row r="871" spans="2:11" x14ac:dyDescent="0.25"/>
    <row r="872" spans="2:11" x14ac:dyDescent="0.25"/>
    <row r="873" spans="2:11" x14ac:dyDescent="0.25"/>
    <row r="874" spans="2:11" x14ac:dyDescent="0.25"/>
    <row r="875" spans="2:11" x14ac:dyDescent="0.25"/>
    <row r="876" spans="2:11" x14ac:dyDescent="0.25"/>
    <row r="877" spans="2:11" x14ac:dyDescent="0.25"/>
    <row r="878" spans="2:11" x14ac:dyDescent="0.25"/>
    <row r="879" spans="2:11" x14ac:dyDescent="0.25"/>
    <row r="880" spans="2:11" x14ac:dyDescent="0.25"/>
    <row r="881" spans="2:11" x14ac:dyDescent="0.25"/>
    <row r="882" spans="2:11" x14ac:dyDescent="0.25"/>
    <row r="883" spans="2:11" x14ac:dyDescent="0.25"/>
    <row r="884" spans="2:11" x14ac:dyDescent="0.25"/>
    <row r="885" spans="2:11" x14ac:dyDescent="0.25"/>
    <row r="886" spans="2:11" x14ac:dyDescent="0.25"/>
    <row r="887" spans="2:11" x14ac:dyDescent="0.25"/>
    <row r="888" spans="2:11" x14ac:dyDescent="0.25"/>
    <row r="889" spans="2:11" x14ac:dyDescent="0.25"/>
    <row r="890" spans="2:11" x14ac:dyDescent="0.25"/>
    <row r="891" spans="2:11" x14ac:dyDescent="0.25"/>
    <row r="892" spans="2:11" x14ac:dyDescent="0.25"/>
    <row r="893" spans="2:11" x14ac:dyDescent="0.25"/>
    <row r="894" spans="2:11" x14ac:dyDescent="0.25"/>
    <row r="895" spans="2:11" x14ac:dyDescent="0.25"/>
    <row r="896" spans="2:11" x14ac:dyDescent="0.25"/>
    <row r="897" spans="2:11" x14ac:dyDescent="0.25"/>
    <row r="898" spans="2:11" x14ac:dyDescent="0.25"/>
    <row r="899" spans="2:11" x14ac:dyDescent="0.25"/>
    <row r="900" spans="2:11" x14ac:dyDescent="0.25"/>
    <row r="901" spans="2:11" x14ac:dyDescent="0.25"/>
    <row r="902" spans="2:11" x14ac:dyDescent="0.25"/>
    <row r="903" spans="2:11" x14ac:dyDescent="0.25"/>
    <row r="904" spans="2:11" x14ac:dyDescent="0.25"/>
    <row r="905" spans="2:11" x14ac:dyDescent="0.25"/>
    <row r="906" spans="2:11" x14ac:dyDescent="0.25"/>
    <row r="907" spans="2:11" x14ac:dyDescent="0.25"/>
    <row r="908" spans="2:11" x14ac:dyDescent="0.25"/>
    <row r="909" spans="2:11" x14ac:dyDescent="0.25"/>
    <row r="910" spans="2:11" x14ac:dyDescent="0.25"/>
    <row r="911" spans="2:11" x14ac:dyDescent="0.25"/>
    <row r="912" spans="2:11" x14ac:dyDescent="0.25"/>
    <row r="913" spans="2:11" x14ac:dyDescent="0.25"/>
    <row r="914" spans="2:11" x14ac:dyDescent="0.25"/>
    <row r="915" spans="2:11" x14ac:dyDescent="0.25"/>
    <row r="916" spans="2:11" x14ac:dyDescent="0.25"/>
    <row r="917" spans="2:11" x14ac:dyDescent="0.25"/>
    <row r="918" spans="2:11" x14ac:dyDescent="0.25"/>
    <row r="919" spans="2:11" x14ac:dyDescent="0.25"/>
    <row r="920" spans="2:11" x14ac:dyDescent="0.25"/>
    <row r="921" spans="2:11" x14ac:dyDescent="0.25"/>
    <row r="922" spans="2:11" x14ac:dyDescent="0.25"/>
    <row r="923" spans="2:11" x14ac:dyDescent="0.25"/>
    <row r="924" spans="2:11" x14ac:dyDescent="0.25"/>
    <row r="925" spans="2:11" x14ac:dyDescent="0.25"/>
    <row r="926" spans="2:11" x14ac:dyDescent="0.25"/>
    <row r="927" spans="2:11" x14ac:dyDescent="0.25"/>
    <row r="928" spans="2:11" x14ac:dyDescent="0.25"/>
    <row r="929" spans="2:11" x14ac:dyDescent="0.25"/>
    <row r="930" spans="2:11" x14ac:dyDescent="0.25"/>
    <row r="931" spans="2:11" x14ac:dyDescent="0.25"/>
    <row r="932" spans="2:11" x14ac:dyDescent="0.25"/>
    <row r="933" spans="2:11" x14ac:dyDescent="0.25"/>
    <row r="934" spans="2:11" x14ac:dyDescent="0.25"/>
    <row r="935" spans="2:11" x14ac:dyDescent="0.25"/>
    <row r="936" spans="2:11" x14ac:dyDescent="0.25"/>
    <row r="937" spans="2:11" x14ac:dyDescent="0.25"/>
    <row r="938" spans="2:11" x14ac:dyDescent="0.25"/>
    <row r="939" spans="2:11" x14ac:dyDescent="0.25"/>
    <row r="940" spans="2:11" x14ac:dyDescent="0.25"/>
    <row r="941" spans="2:11" x14ac:dyDescent="0.25"/>
    <row r="942" spans="2:11" x14ac:dyDescent="0.25"/>
    <row r="943" spans="2:11" x14ac:dyDescent="0.25"/>
    <row r="944" spans="2:11" x14ac:dyDescent="0.25"/>
    <row r="945" spans="2:11" x14ac:dyDescent="0.25"/>
    <row r="946" spans="2:11" x14ac:dyDescent="0.25"/>
    <row r="947" spans="2:11" x14ac:dyDescent="0.25"/>
    <row r="948" spans="2:11" x14ac:dyDescent="0.25"/>
    <row r="949" spans="2:11" x14ac:dyDescent="0.25"/>
    <row r="950" spans="2:11" x14ac:dyDescent="0.25"/>
    <row r="951" spans="2:11" x14ac:dyDescent="0.25"/>
    <row r="952" spans="2:11" x14ac:dyDescent="0.25"/>
    <row r="953" spans="2:11" x14ac:dyDescent="0.25"/>
    <row r="954" spans="2:11" x14ac:dyDescent="0.25"/>
    <row r="955" spans="2:11" x14ac:dyDescent="0.25"/>
    <row r="956" spans="2:11" x14ac:dyDescent="0.25"/>
    <row r="957" spans="2:11" x14ac:dyDescent="0.25"/>
    <row r="958" spans="2:11" x14ac:dyDescent="0.25"/>
    <row r="959" spans="2:11" x14ac:dyDescent="0.25"/>
    <row r="960" spans="2:11" x14ac:dyDescent="0.25"/>
    <row r="961" spans="2:11" x14ac:dyDescent="0.25"/>
    <row r="962" spans="2:11" x14ac:dyDescent="0.25"/>
    <row r="963" spans="2:11" x14ac:dyDescent="0.25"/>
    <row r="964" spans="2:11" x14ac:dyDescent="0.25"/>
    <row r="965" spans="2:11" x14ac:dyDescent="0.25"/>
    <row r="966" spans="2:11" x14ac:dyDescent="0.25"/>
    <row r="967" spans="2:11" x14ac:dyDescent="0.25"/>
    <row r="968" spans="2:11" x14ac:dyDescent="0.25"/>
    <row r="969" spans="2:11" x14ac:dyDescent="0.25"/>
    <row r="970" spans="2:11" x14ac:dyDescent="0.25"/>
    <row r="971" spans="2:11" x14ac:dyDescent="0.25"/>
    <row r="972" spans="2:11" x14ac:dyDescent="0.25"/>
    <row r="973" spans="2:11" x14ac:dyDescent="0.25"/>
    <row r="974" spans="2:11" x14ac:dyDescent="0.25"/>
    <row r="975" spans="2:11" x14ac:dyDescent="0.25"/>
    <row r="976" spans="2:11" x14ac:dyDescent="0.25"/>
    <row r="977" spans="2:11" x14ac:dyDescent="0.25"/>
    <row r="978" spans="2:11" x14ac:dyDescent="0.25"/>
    <row r="979" spans="2:11" x14ac:dyDescent="0.25"/>
    <row r="980" spans="2:11" x14ac:dyDescent="0.25"/>
    <row r="981" spans="2:11" x14ac:dyDescent="0.25"/>
    <row r="982" spans="2:11" x14ac:dyDescent="0.25"/>
    <row r="983" spans="2:11" x14ac:dyDescent="0.25"/>
    <row r="984" spans="2:11" x14ac:dyDescent="0.25"/>
    <row r="985" spans="2:11" x14ac:dyDescent="0.25"/>
    <row r="986" spans="2:11" x14ac:dyDescent="0.25"/>
    <row r="987" spans="2:11" x14ac:dyDescent="0.25"/>
    <row r="988" spans="2:11" x14ac:dyDescent="0.25"/>
    <row r="989" spans="2:11" x14ac:dyDescent="0.25"/>
    <row r="990" spans="2:11" x14ac:dyDescent="0.25"/>
    <row r="991" spans="2:11" x14ac:dyDescent="0.25"/>
    <row r="992" spans="2:11" x14ac:dyDescent="0.25"/>
    <row r="993" spans="2:11" x14ac:dyDescent="0.25"/>
    <row r="994" spans="2:11" x14ac:dyDescent="0.25"/>
    <row r="995" spans="2:11" x14ac:dyDescent="0.25"/>
    <row r="996" spans="2:11" x14ac:dyDescent="0.25"/>
    <row r="997" spans="2:11" x14ac:dyDescent="0.25"/>
    <row r="998" spans="2:11" x14ac:dyDescent="0.25"/>
    <row r="999" spans="2:11" x14ac:dyDescent="0.25"/>
    <row r="1000" spans="2:11" x14ac:dyDescent="0.25"/>
    <row r="1001" spans="2:11" x14ac:dyDescent="0.25"/>
    <row r="1002" spans="2:11" x14ac:dyDescent="0.25"/>
    <row r="1003" spans="2:11" x14ac:dyDescent="0.25"/>
    <row r="1004" spans="2:11" x14ac:dyDescent="0.25"/>
    <row r="1005" spans="2:11" x14ac:dyDescent="0.25"/>
    <row r="1006" spans="2:11" x14ac:dyDescent="0.25"/>
    <row r="1007" spans="2:11" x14ac:dyDescent="0.25"/>
    <row r="1008" spans="2:11" x14ac:dyDescent="0.25"/>
    <row r="1009" spans="2:11" x14ac:dyDescent="0.25"/>
    <row r="1010" spans="2:11" x14ac:dyDescent="0.25"/>
    <row r="1011" spans="2:11" x14ac:dyDescent="0.25"/>
    <row r="1012" spans="2:11" x14ac:dyDescent="0.25"/>
    <row r="1013" spans="2:11" x14ac:dyDescent="0.25"/>
    <row r="1014" spans="2:11" x14ac:dyDescent="0.25"/>
    <row r="1015" spans="2:11" x14ac:dyDescent="0.25"/>
    <row r="1016" spans="2:11" x14ac:dyDescent="0.25"/>
    <row r="1017" spans="2:11" x14ac:dyDescent="0.25"/>
    <row r="1018" spans="2:11" x14ac:dyDescent="0.25"/>
    <row r="1019" spans="2:11" x14ac:dyDescent="0.25"/>
    <row r="1020" spans="2:11" x14ac:dyDescent="0.25"/>
    <row r="1021" spans="2:11" x14ac:dyDescent="0.25"/>
    <row r="1022" spans="2:11" x14ac:dyDescent="0.25"/>
    <row r="1023" spans="2:11" x14ac:dyDescent="0.25"/>
    <row r="1024" spans="2:11" x14ac:dyDescent="0.25"/>
    <row r="1025" spans="2:11" x14ac:dyDescent="0.25"/>
    <row r="1026" spans="2:11" x14ac:dyDescent="0.25"/>
    <row r="1027" spans="2:11" x14ac:dyDescent="0.25"/>
    <row r="1028" spans="2:11" x14ac:dyDescent="0.25"/>
    <row r="1029" spans="2:11" x14ac:dyDescent="0.25"/>
    <row r="1030" spans="2:11" x14ac:dyDescent="0.25"/>
    <row r="1031" spans="2:11" x14ac:dyDescent="0.25"/>
    <row r="1032" spans="2:11" x14ac:dyDescent="0.25"/>
    <row r="1033" spans="2:11" x14ac:dyDescent="0.25"/>
    <row r="1034" spans="2:11" x14ac:dyDescent="0.25"/>
    <row r="1035" spans="2:11" x14ac:dyDescent="0.25"/>
    <row r="1036" spans="2:11" x14ac:dyDescent="0.25"/>
    <row r="1037" spans="2:11" x14ac:dyDescent="0.25"/>
    <row r="1038" spans="2:11" x14ac:dyDescent="0.25"/>
    <row r="1039" spans="2:11" x14ac:dyDescent="0.25"/>
    <row r="1040" spans="2:11" x14ac:dyDescent="0.25"/>
    <row r="1041" spans="2:11" x14ac:dyDescent="0.25"/>
    <row r="1042" spans="2:11" x14ac:dyDescent="0.25"/>
    <row r="1043" spans="2:11" x14ac:dyDescent="0.25"/>
    <row r="1044" spans="2:11" x14ac:dyDescent="0.25"/>
    <row r="1045" spans="2:11" x14ac:dyDescent="0.25"/>
    <row r="1046" spans="2:11" x14ac:dyDescent="0.25"/>
    <row r="1047" spans="2:11" x14ac:dyDescent="0.25"/>
    <row r="1048" spans="2:11" x14ac:dyDescent="0.25"/>
    <row r="1049" spans="2:11" x14ac:dyDescent="0.25"/>
    <row r="1050" spans="2:11" x14ac:dyDescent="0.25"/>
    <row r="1051" spans="2:11" x14ac:dyDescent="0.25"/>
    <row r="1052" spans="2:11" x14ac:dyDescent="0.25"/>
    <row r="1053" spans="2:11" x14ac:dyDescent="0.25"/>
    <row r="1054" spans="2:11" x14ac:dyDescent="0.25"/>
    <row r="1055" spans="2:11" x14ac:dyDescent="0.25"/>
    <row r="1056" spans="2:11" x14ac:dyDescent="0.25"/>
    <row r="1057" spans="2:11" x14ac:dyDescent="0.25"/>
    <row r="1058" spans="2:11" x14ac:dyDescent="0.25"/>
    <row r="1059" spans="2:11" x14ac:dyDescent="0.25"/>
    <row r="1060" spans="2:11" x14ac:dyDescent="0.25"/>
    <row r="1061" spans="2:11" x14ac:dyDescent="0.25"/>
    <row r="1062" spans="2:11" x14ac:dyDescent="0.25"/>
    <row r="1063" spans="2:11" x14ac:dyDescent="0.25"/>
    <row r="1064" spans="2:11" x14ac:dyDescent="0.25"/>
    <row r="1065" spans="2:11" x14ac:dyDescent="0.25"/>
    <row r="1066" spans="2:11" x14ac:dyDescent="0.25"/>
    <row r="1067" spans="2:11" x14ac:dyDescent="0.25"/>
    <row r="1068" spans="2:11" x14ac:dyDescent="0.25"/>
    <row r="1069" spans="2:11" x14ac:dyDescent="0.25"/>
    <row r="1070" spans="2:11" x14ac:dyDescent="0.25"/>
    <row r="1071" spans="2:11" x14ac:dyDescent="0.25"/>
    <row r="1072" spans="2:11" x14ac:dyDescent="0.25"/>
    <row r="1073" spans="2:11" x14ac:dyDescent="0.25"/>
    <row r="1074" spans="2:11" x14ac:dyDescent="0.25"/>
    <row r="1075" spans="2:11" x14ac:dyDescent="0.25"/>
    <row r="1076" spans="2:11" x14ac:dyDescent="0.25"/>
    <row r="1077" spans="2:11" x14ac:dyDescent="0.25"/>
    <row r="1078" spans="2:11" x14ac:dyDescent="0.25"/>
    <row r="1079" spans="2:11" x14ac:dyDescent="0.25"/>
    <row r="1080" spans="2:11" x14ac:dyDescent="0.25"/>
    <row r="1081" spans="2:11" x14ac:dyDescent="0.25"/>
    <row r="1082" spans="2:11" x14ac:dyDescent="0.25"/>
    <row r="1083" spans="2:11" x14ac:dyDescent="0.25"/>
    <row r="1084" spans="2:11" x14ac:dyDescent="0.25"/>
    <row r="1085" spans="2:11" x14ac:dyDescent="0.25"/>
    <row r="1086" spans="2:11" x14ac:dyDescent="0.25"/>
    <row r="1087" spans="2:11" x14ac:dyDescent="0.25"/>
    <row r="1088" spans="2:11" x14ac:dyDescent="0.25"/>
    <row r="1089" spans="2:11" x14ac:dyDescent="0.25"/>
    <row r="1090" spans="2:11" x14ac:dyDescent="0.25"/>
    <row r="1091" spans="2:11" x14ac:dyDescent="0.25"/>
    <row r="1092" spans="2:11" x14ac:dyDescent="0.25"/>
    <row r="1093" spans="2:11" x14ac:dyDescent="0.25"/>
    <row r="1094" spans="2:11" x14ac:dyDescent="0.25"/>
    <row r="1095" spans="2:11" x14ac:dyDescent="0.25"/>
    <row r="1096" spans="2:11" x14ac:dyDescent="0.25"/>
    <row r="1097" spans="2:11" x14ac:dyDescent="0.25"/>
    <row r="1098" spans="2:11" x14ac:dyDescent="0.25"/>
    <row r="1099" spans="2:11" x14ac:dyDescent="0.25"/>
    <row r="1100" spans="2:11" x14ac:dyDescent="0.25"/>
    <row r="1101" spans="2:11" x14ac:dyDescent="0.25"/>
    <row r="1102" spans="2:11" x14ac:dyDescent="0.25"/>
    <row r="1103" spans="2:11" x14ac:dyDescent="0.25"/>
    <row r="1104" spans="2:11" x14ac:dyDescent="0.25"/>
    <row r="1105" spans="2:11" x14ac:dyDescent="0.25"/>
    <row r="1106" spans="2:11" x14ac:dyDescent="0.25"/>
    <row r="1107" spans="2:11" x14ac:dyDescent="0.25"/>
    <row r="1108" spans="2:11" x14ac:dyDescent="0.25"/>
    <row r="1109" spans="2:11" x14ac:dyDescent="0.25"/>
    <row r="1110" spans="2:11" x14ac:dyDescent="0.25"/>
    <row r="1111" spans="2:11" x14ac:dyDescent="0.25"/>
    <row r="1112" spans="2:11" x14ac:dyDescent="0.25"/>
    <row r="1113" spans="2:11" x14ac:dyDescent="0.25"/>
    <row r="1114" spans="2:11" x14ac:dyDescent="0.25"/>
    <row r="1115" spans="2:11" x14ac:dyDescent="0.25"/>
    <row r="1116" spans="2:11" x14ac:dyDescent="0.25"/>
    <row r="1117" spans="2:11" x14ac:dyDescent="0.25"/>
    <row r="1118" spans="2:11" x14ac:dyDescent="0.25"/>
    <row r="1119" spans="2:11" x14ac:dyDescent="0.25"/>
    <row r="1120" spans="2:11" x14ac:dyDescent="0.25"/>
    <row r="1121" spans="2:11" x14ac:dyDescent="0.25"/>
    <row r="1122" spans="2:11" x14ac:dyDescent="0.25"/>
    <row r="1123" spans="2:11" x14ac:dyDescent="0.25"/>
    <row r="1124" spans="2:11" x14ac:dyDescent="0.25"/>
    <row r="1125" spans="2:11" x14ac:dyDescent="0.25"/>
    <row r="1126" spans="2:11" x14ac:dyDescent="0.25"/>
    <row r="1127" spans="2:11" x14ac:dyDescent="0.25"/>
    <row r="1128" spans="2:11" x14ac:dyDescent="0.25"/>
    <row r="1129" spans="2:11" x14ac:dyDescent="0.25"/>
    <row r="1130" spans="2:11" x14ac:dyDescent="0.25"/>
    <row r="1131" spans="2:11" x14ac:dyDescent="0.25"/>
    <row r="1132" spans="2:11" x14ac:dyDescent="0.25"/>
    <row r="1133" spans="2:11" x14ac:dyDescent="0.25"/>
    <row r="1134" spans="2:11" x14ac:dyDescent="0.25"/>
    <row r="1135" spans="2:11" x14ac:dyDescent="0.25"/>
    <row r="1136" spans="2:11" x14ac:dyDescent="0.25"/>
    <row r="1137" spans="2:11" x14ac:dyDescent="0.25"/>
    <row r="1138" spans="2:11" x14ac:dyDescent="0.25"/>
    <row r="1139" spans="2:11" x14ac:dyDescent="0.25"/>
    <row r="1140" spans="2:11" x14ac:dyDescent="0.25"/>
    <row r="1141" spans="2:11" x14ac:dyDescent="0.25"/>
    <row r="1142" spans="2:11" x14ac:dyDescent="0.25"/>
    <row r="1143" spans="2:11" x14ac:dyDescent="0.25"/>
    <row r="1144" spans="2:11" x14ac:dyDescent="0.25"/>
    <row r="1145" spans="2:11" x14ac:dyDescent="0.25"/>
    <row r="1146" spans="2:11" x14ac:dyDescent="0.25"/>
    <row r="1147" spans="2:11" x14ac:dyDescent="0.25"/>
    <row r="1148" spans="2:11" x14ac:dyDescent="0.25"/>
    <row r="1149" spans="2:11" x14ac:dyDescent="0.25"/>
    <row r="1150" spans="2:11" x14ac:dyDescent="0.25"/>
    <row r="1151" spans="2:11" x14ac:dyDescent="0.25"/>
    <row r="1152" spans="2:11" x14ac:dyDescent="0.25"/>
    <row r="1153" spans="2:11" x14ac:dyDescent="0.25"/>
    <row r="1154" spans="2:11" x14ac:dyDescent="0.25"/>
    <row r="1155" spans="2:11" x14ac:dyDescent="0.25"/>
    <row r="1156" spans="2:11" x14ac:dyDescent="0.25"/>
    <row r="1157" spans="2:11" x14ac:dyDescent="0.25"/>
    <row r="1158" spans="2:11" x14ac:dyDescent="0.25"/>
    <row r="1159" spans="2:11" x14ac:dyDescent="0.25"/>
    <row r="1160" spans="2:11" x14ac:dyDescent="0.25"/>
    <row r="1161" spans="2:11" x14ac:dyDescent="0.25"/>
    <row r="1162" spans="2:11" x14ac:dyDescent="0.25"/>
    <row r="1163" spans="2:11" x14ac:dyDescent="0.25"/>
    <row r="1164" spans="2:11" x14ac:dyDescent="0.25"/>
    <row r="1165" spans="2:11" x14ac:dyDescent="0.25"/>
    <row r="1166" spans="2:11" x14ac:dyDescent="0.25"/>
    <row r="1167" spans="2:11" x14ac:dyDescent="0.25"/>
    <row r="1168" spans="2:11" x14ac:dyDescent="0.25"/>
    <row r="1169" spans="2:11" x14ac:dyDescent="0.25"/>
    <row r="1170" spans="2:11" x14ac:dyDescent="0.25"/>
    <row r="1171" spans="2:11" x14ac:dyDescent="0.25"/>
    <row r="1172" spans="2:11" x14ac:dyDescent="0.25"/>
    <row r="1173" spans="2:11" x14ac:dyDescent="0.25"/>
    <row r="1174" spans="2:11" x14ac:dyDescent="0.25"/>
    <row r="1175" spans="2:11" x14ac:dyDescent="0.25"/>
    <row r="1176" spans="2:11" x14ac:dyDescent="0.25"/>
    <row r="1177" spans="2:11" x14ac:dyDescent="0.25"/>
    <row r="1178" spans="2:11" x14ac:dyDescent="0.25"/>
    <row r="1179" spans="2:11" x14ac:dyDescent="0.25"/>
    <row r="1180" spans="2:11" x14ac:dyDescent="0.25"/>
    <row r="1181" spans="2:11" x14ac:dyDescent="0.25"/>
    <row r="1182" spans="2:11" x14ac:dyDescent="0.25"/>
    <row r="1183" spans="2:11" x14ac:dyDescent="0.25"/>
    <row r="1184" spans="2:11" x14ac:dyDescent="0.25"/>
    <row r="1185" spans="2:11" x14ac:dyDescent="0.25"/>
    <row r="1186" spans="2:11" x14ac:dyDescent="0.25"/>
    <row r="1187" spans="2:11" x14ac:dyDescent="0.25"/>
    <row r="1188" spans="2:11" x14ac:dyDescent="0.25"/>
    <row r="1189" spans="2:11" x14ac:dyDescent="0.25"/>
    <row r="1190" spans="2:11" x14ac:dyDescent="0.25"/>
    <row r="1191" spans="2:11" x14ac:dyDescent="0.25"/>
    <row r="1192" spans="2:11" x14ac:dyDescent="0.25"/>
    <row r="1193" spans="2:11" x14ac:dyDescent="0.25"/>
    <row r="1194" spans="2:11" x14ac:dyDescent="0.25"/>
    <row r="1195" spans="2:11" x14ac:dyDescent="0.25"/>
    <row r="1196" spans="2:11" x14ac:dyDescent="0.25"/>
    <row r="1197" spans="2:11" x14ac:dyDescent="0.25"/>
    <row r="1198" spans="2:11" x14ac:dyDescent="0.25"/>
    <row r="1199" spans="2:11" x14ac:dyDescent="0.25"/>
    <row r="1200" spans="2:11" x14ac:dyDescent="0.25"/>
    <row r="1201" spans="2:11" x14ac:dyDescent="0.25"/>
    <row r="1202" spans="2:11" x14ac:dyDescent="0.25"/>
    <row r="1203" spans="2:11" x14ac:dyDescent="0.25"/>
    <row r="1204" spans="2:11" x14ac:dyDescent="0.25"/>
    <row r="1205" spans="2:11" x14ac:dyDescent="0.25"/>
    <row r="1206" spans="2:11" x14ac:dyDescent="0.25"/>
    <row r="1207" spans="2:11" x14ac:dyDescent="0.25"/>
    <row r="1208" spans="2:11" x14ac:dyDescent="0.25"/>
    <row r="1209" spans="2:11" x14ac:dyDescent="0.25"/>
    <row r="1210" spans="2:11" x14ac:dyDescent="0.25"/>
    <row r="1211" spans="2:11" x14ac:dyDescent="0.25"/>
    <row r="1212" spans="2:11" x14ac:dyDescent="0.25"/>
    <row r="1213" spans="2:11" x14ac:dyDescent="0.25"/>
    <row r="1214" spans="2:11" x14ac:dyDescent="0.25"/>
    <row r="1215" spans="2:11" x14ac:dyDescent="0.25"/>
    <row r="1216" spans="2:11" x14ac:dyDescent="0.25"/>
    <row r="1217" spans="2:11" x14ac:dyDescent="0.25"/>
    <row r="1218" spans="2:11" x14ac:dyDescent="0.25"/>
    <row r="1219" spans="2:11" x14ac:dyDescent="0.25"/>
    <row r="1220" spans="2:11" x14ac:dyDescent="0.25"/>
    <row r="1221" spans="2:11" x14ac:dyDescent="0.25"/>
    <row r="1222" spans="2:11" x14ac:dyDescent="0.25"/>
    <row r="1223" spans="2:11" x14ac:dyDescent="0.25"/>
    <row r="1224" spans="2:11" x14ac:dyDescent="0.25"/>
    <row r="1225" spans="2:11" x14ac:dyDescent="0.25"/>
    <row r="1226" spans="2:11" x14ac:dyDescent="0.25"/>
    <row r="1227" spans="2:11" x14ac:dyDescent="0.25"/>
    <row r="1228" spans="2:11" x14ac:dyDescent="0.25"/>
    <row r="1229" spans="2:11" x14ac:dyDescent="0.25"/>
    <row r="1230" spans="2:11" x14ac:dyDescent="0.25"/>
    <row r="1231" spans="2:11" x14ac:dyDescent="0.25"/>
    <row r="1232" spans="2:11" x14ac:dyDescent="0.25"/>
    <row r="1233" spans="2:11" x14ac:dyDescent="0.25"/>
    <row r="1234" spans="2:11" x14ac:dyDescent="0.25"/>
    <row r="1235" spans="2:11" x14ac:dyDescent="0.25"/>
    <row r="1236" spans="2:11" x14ac:dyDescent="0.25"/>
    <row r="1237" spans="2:11" x14ac:dyDescent="0.25"/>
    <row r="1238" spans="2:11" x14ac:dyDescent="0.25"/>
    <row r="1239" spans="2:11" x14ac:dyDescent="0.25"/>
    <row r="1240" spans="2:11" x14ac:dyDescent="0.25"/>
    <row r="1241" spans="2:11" x14ac:dyDescent="0.25"/>
    <row r="1242" spans="2:11" x14ac:dyDescent="0.25"/>
    <row r="1243" spans="2:11" x14ac:dyDescent="0.25"/>
    <row r="1244" spans="2:11" x14ac:dyDescent="0.25"/>
    <row r="1245" spans="2:11" x14ac:dyDescent="0.25"/>
    <row r="1246" spans="2:11" x14ac:dyDescent="0.25"/>
    <row r="1247" spans="2:11" x14ac:dyDescent="0.25"/>
    <row r="1248" spans="2:11" x14ac:dyDescent="0.25"/>
    <row r="1249" spans="2:11" x14ac:dyDescent="0.25"/>
    <row r="1250" spans="2:11" x14ac:dyDescent="0.25"/>
    <row r="1251" spans="2:11" x14ac:dyDescent="0.25"/>
    <row r="1252" spans="2:11" x14ac:dyDescent="0.25"/>
    <row r="1253" spans="2:11" x14ac:dyDescent="0.25"/>
    <row r="1254" spans="2:11" x14ac:dyDescent="0.25"/>
    <row r="1255" spans="2:11" x14ac:dyDescent="0.25"/>
    <row r="1256" spans="2:11" x14ac:dyDescent="0.25"/>
    <row r="1257" spans="2:11" x14ac:dyDescent="0.25"/>
    <row r="1258" spans="2:11" x14ac:dyDescent="0.25"/>
    <row r="1259" spans="2:11" x14ac:dyDescent="0.25"/>
    <row r="1260" spans="2:11" x14ac:dyDescent="0.25"/>
    <row r="1261" spans="2:11" x14ac:dyDescent="0.25"/>
    <row r="1262" spans="2:11" x14ac:dyDescent="0.25"/>
    <row r="1263" spans="2:11" x14ac:dyDescent="0.25"/>
    <row r="1264" spans="2:11" x14ac:dyDescent="0.25"/>
    <row r="1265" spans="2:11" x14ac:dyDescent="0.25"/>
    <row r="1266" spans="2:11" x14ac:dyDescent="0.25"/>
    <row r="1267" spans="2:11" x14ac:dyDescent="0.25"/>
    <row r="1268" spans="2:11" x14ac:dyDescent="0.25"/>
    <row r="1269" spans="2:11" x14ac:dyDescent="0.25"/>
    <row r="1270" spans="2:11" x14ac:dyDescent="0.25"/>
    <row r="1271" spans="2:11" x14ac:dyDescent="0.25"/>
    <row r="1272" spans="2:11" x14ac:dyDescent="0.25"/>
    <row r="1273" spans="2:11" x14ac:dyDescent="0.25"/>
    <row r="1274" spans="2:11" x14ac:dyDescent="0.25"/>
    <row r="1275" spans="2:11" x14ac:dyDescent="0.25"/>
    <row r="1276" spans="2:11" x14ac:dyDescent="0.25"/>
    <row r="1277" spans="2:11" x14ac:dyDescent="0.25"/>
    <row r="1278" spans="2:11" x14ac:dyDescent="0.25"/>
    <row r="1279" spans="2:11" x14ac:dyDescent="0.25"/>
    <row r="1280" spans="2:11" x14ac:dyDescent="0.25"/>
    <row r="1281" spans="2:11" x14ac:dyDescent="0.25"/>
    <row r="1282" spans="2:11" x14ac:dyDescent="0.25"/>
    <row r="1283" spans="2:11" x14ac:dyDescent="0.25"/>
    <row r="1284" spans="2:11" x14ac:dyDescent="0.25"/>
    <row r="1285" spans="2:11" x14ac:dyDescent="0.25"/>
    <row r="1286" spans="2:11" x14ac:dyDescent="0.25"/>
    <row r="1287" spans="2:11" x14ac:dyDescent="0.25"/>
    <row r="1288" spans="2:11" x14ac:dyDescent="0.25"/>
    <row r="1289" spans="2:11" x14ac:dyDescent="0.25"/>
    <row r="1290" spans="2:11" x14ac:dyDescent="0.25"/>
    <row r="1291" spans="2:11" x14ac:dyDescent="0.25"/>
    <row r="1292" spans="2:11" x14ac:dyDescent="0.25"/>
    <row r="1293" spans="2:11" x14ac:dyDescent="0.25"/>
    <row r="1294" spans="2:11" x14ac:dyDescent="0.25"/>
    <row r="1295" spans="2:11" x14ac:dyDescent="0.25"/>
    <row r="1296" spans="2:11" x14ac:dyDescent="0.25"/>
    <row r="1297" spans="2:11" x14ac:dyDescent="0.25"/>
    <row r="1298" spans="2:11" x14ac:dyDescent="0.25"/>
    <row r="1299" spans="2:11" x14ac:dyDescent="0.25"/>
    <row r="1300" spans="2:11" x14ac:dyDescent="0.25"/>
    <row r="1301" spans="2:11" x14ac:dyDescent="0.25"/>
    <row r="1302" spans="2:11" x14ac:dyDescent="0.25"/>
    <row r="1303" spans="2:11" x14ac:dyDescent="0.25"/>
    <row r="1304" spans="2:11" x14ac:dyDescent="0.25"/>
    <row r="1305" spans="2:11" x14ac:dyDescent="0.25"/>
    <row r="1306" spans="2:11" x14ac:dyDescent="0.25"/>
    <row r="1307" spans="2:11" x14ac:dyDescent="0.25"/>
    <row r="1308" spans="2:11" x14ac:dyDescent="0.25"/>
    <row r="1309" spans="2:11" x14ac:dyDescent="0.25"/>
    <row r="1310" spans="2:11" x14ac:dyDescent="0.25"/>
    <row r="1311" spans="2:11" x14ac:dyDescent="0.25"/>
    <row r="1312" spans="2:11" x14ac:dyDescent="0.25"/>
    <row r="1313" spans="2:11" x14ac:dyDescent="0.25"/>
    <row r="1314" spans="2:11" x14ac:dyDescent="0.25"/>
    <row r="1315" spans="2:11" x14ac:dyDescent="0.25"/>
    <row r="1316" spans="2:11" x14ac:dyDescent="0.25"/>
    <row r="1317" spans="2:11" x14ac:dyDescent="0.25"/>
    <row r="1318" spans="2:11" x14ac:dyDescent="0.25"/>
    <row r="1319" spans="2:11" x14ac:dyDescent="0.25"/>
    <row r="1320" spans="2:11" x14ac:dyDescent="0.25"/>
    <row r="1321" spans="2:11" x14ac:dyDescent="0.25"/>
    <row r="1322" spans="2:11" x14ac:dyDescent="0.25"/>
    <row r="1323" spans="2:11" x14ac:dyDescent="0.25"/>
    <row r="1324" spans="2:11" x14ac:dyDescent="0.25"/>
    <row r="1325" spans="2:11" x14ac:dyDescent="0.25"/>
    <row r="1326" spans="2:11" x14ac:dyDescent="0.25"/>
    <row r="1327" spans="2:11" x14ac:dyDescent="0.25"/>
    <row r="1328" spans="2:11" x14ac:dyDescent="0.25"/>
    <row r="1329" spans="2:11" x14ac:dyDescent="0.25"/>
    <row r="1330" spans="2:11" x14ac:dyDescent="0.25"/>
    <row r="1331" spans="2:11" x14ac:dyDescent="0.25"/>
    <row r="1332" spans="2:11" x14ac:dyDescent="0.25"/>
    <row r="1333" spans="2:11" x14ac:dyDescent="0.25"/>
    <row r="1334" spans="2:11" x14ac:dyDescent="0.25"/>
    <row r="1335" spans="2:11" x14ac:dyDescent="0.25"/>
    <row r="1336" spans="2:11" x14ac:dyDescent="0.25"/>
    <row r="1337" spans="2:11" x14ac:dyDescent="0.25"/>
    <row r="1338" spans="2:11" x14ac:dyDescent="0.25"/>
    <row r="1339" spans="2:11" x14ac:dyDescent="0.25"/>
    <row r="1340" spans="2:11" x14ac:dyDescent="0.25"/>
    <row r="1341" spans="2:11" x14ac:dyDescent="0.25"/>
    <row r="1342" spans="2:11" x14ac:dyDescent="0.25"/>
    <row r="1343" spans="2:11" x14ac:dyDescent="0.25"/>
    <row r="1344" spans="2:11" x14ac:dyDescent="0.25"/>
    <row r="1345" spans="2:11" x14ac:dyDescent="0.25"/>
    <row r="1346" spans="2:11" x14ac:dyDescent="0.25"/>
    <row r="1347" spans="2:11" x14ac:dyDescent="0.25"/>
    <row r="1348" spans="2:11" x14ac:dyDescent="0.25"/>
    <row r="1349" spans="2:11" x14ac:dyDescent="0.25"/>
    <row r="1350" spans="2:11" x14ac:dyDescent="0.25"/>
    <row r="1351" spans="2:11" x14ac:dyDescent="0.25"/>
    <row r="1352" spans="2:11" x14ac:dyDescent="0.25"/>
    <row r="1353" spans="2:11" x14ac:dyDescent="0.25"/>
    <row r="1354" spans="2:11" x14ac:dyDescent="0.25"/>
    <row r="1355" spans="2:11" x14ac:dyDescent="0.25"/>
    <row r="1356" spans="2:11" x14ac:dyDescent="0.25"/>
    <row r="1357" spans="2:11" x14ac:dyDescent="0.25"/>
    <row r="1358" spans="2:11" x14ac:dyDescent="0.25"/>
    <row r="1359" spans="2:11" x14ac:dyDescent="0.25"/>
    <row r="1360" spans="2:11" x14ac:dyDescent="0.25"/>
    <row r="1361" spans="2:11" x14ac:dyDescent="0.25"/>
    <row r="1362" spans="2:11" x14ac:dyDescent="0.25"/>
    <row r="1363" spans="2:11" x14ac:dyDescent="0.25"/>
    <row r="1364" spans="2:11" x14ac:dyDescent="0.25"/>
    <row r="1365" spans="2:11" x14ac:dyDescent="0.25"/>
    <row r="1366" spans="2:11" x14ac:dyDescent="0.25"/>
    <row r="1367" spans="2:11" x14ac:dyDescent="0.25"/>
    <row r="1368" spans="2:11" x14ac:dyDescent="0.25"/>
    <row r="1369" spans="2:11" x14ac:dyDescent="0.25"/>
    <row r="1370" spans="2:11" x14ac:dyDescent="0.25"/>
    <row r="1371" spans="2:11" x14ac:dyDescent="0.25"/>
    <row r="1372" spans="2:11" x14ac:dyDescent="0.25"/>
    <row r="1373" spans="2:11" x14ac:dyDescent="0.25"/>
    <row r="1374" spans="2:11" x14ac:dyDescent="0.25"/>
    <row r="1375" spans="2:11" x14ac:dyDescent="0.25"/>
    <row r="1376" spans="2:11" x14ac:dyDescent="0.25"/>
    <row r="1377" spans="2:11" x14ac:dyDescent="0.25"/>
    <row r="1378" spans="2:11" x14ac:dyDescent="0.25"/>
    <row r="1379" spans="2:11" x14ac:dyDescent="0.25"/>
    <row r="1380" spans="2:11" x14ac:dyDescent="0.25"/>
    <row r="1381" spans="2:11" x14ac:dyDescent="0.25"/>
    <row r="1382" spans="2:11" x14ac:dyDescent="0.25"/>
    <row r="1383" spans="2:11" x14ac:dyDescent="0.25"/>
    <row r="1384" spans="2:11" x14ac:dyDescent="0.25"/>
    <row r="1385" spans="2:11" x14ac:dyDescent="0.25"/>
    <row r="1386" spans="2:11" x14ac:dyDescent="0.25"/>
    <row r="1387" spans="2:11" x14ac:dyDescent="0.25"/>
    <row r="1388" spans="2:11" x14ac:dyDescent="0.25"/>
    <row r="1389" spans="2:11" x14ac:dyDescent="0.25"/>
    <row r="1390" spans="2:11" x14ac:dyDescent="0.25"/>
    <row r="1391" spans="2:11" x14ac:dyDescent="0.25"/>
    <row r="1392" spans="2:11" x14ac:dyDescent="0.25"/>
    <row r="1393" spans="2:11" x14ac:dyDescent="0.25"/>
    <row r="1394" spans="2:11" x14ac:dyDescent="0.25"/>
    <row r="1395" spans="2:11" x14ac:dyDescent="0.25"/>
    <row r="1396" spans="2:11" x14ac:dyDescent="0.25"/>
    <row r="1397" spans="2:11" x14ac:dyDescent="0.25"/>
    <row r="1398" spans="2:11" x14ac:dyDescent="0.25"/>
    <row r="1399" spans="2:11" x14ac:dyDescent="0.25"/>
    <row r="1400" spans="2:11" x14ac:dyDescent="0.25"/>
    <row r="1401" spans="2:11" x14ac:dyDescent="0.25"/>
    <row r="1402" spans="2:11" x14ac:dyDescent="0.25"/>
    <row r="1403" spans="2:11" x14ac:dyDescent="0.25"/>
    <row r="1404" spans="2:11" x14ac:dyDescent="0.25"/>
    <row r="1405" spans="2:11" x14ac:dyDescent="0.25"/>
    <row r="1406" spans="2:11" x14ac:dyDescent="0.25"/>
    <row r="1407" spans="2:11" x14ac:dyDescent="0.25"/>
    <row r="1408" spans="2:11" x14ac:dyDescent="0.25"/>
    <row r="1409" spans="2:11" x14ac:dyDescent="0.25"/>
    <row r="1410" spans="2:11" x14ac:dyDescent="0.25"/>
    <row r="1411" spans="2:11" x14ac:dyDescent="0.25"/>
    <row r="1412" spans="2:11" x14ac:dyDescent="0.25"/>
    <row r="1413" spans="2:11" x14ac:dyDescent="0.25"/>
    <row r="1414" spans="2:11" x14ac:dyDescent="0.25"/>
    <row r="1415" spans="2:11" x14ac:dyDescent="0.25"/>
    <row r="1416" spans="2:11" x14ac:dyDescent="0.25"/>
    <row r="1417" spans="2:11" x14ac:dyDescent="0.25"/>
    <row r="1418" spans="2:11" x14ac:dyDescent="0.25"/>
    <row r="1419" spans="2:11" x14ac:dyDescent="0.25"/>
    <row r="1420" spans="2:11" x14ac:dyDescent="0.25"/>
    <row r="1421" spans="2:11" x14ac:dyDescent="0.25"/>
    <row r="1422" spans="2:11" x14ac:dyDescent="0.25"/>
    <row r="1423" spans="2:11" x14ac:dyDescent="0.25"/>
    <row r="1424" spans="2:11" x14ac:dyDescent="0.25"/>
    <row r="1425" spans="2:11" x14ac:dyDescent="0.25"/>
    <row r="1426" spans="2:11" x14ac:dyDescent="0.25"/>
    <row r="1427" spans="2:11" x14ac:dyDescent="0.25"/>
    <row r="1428" spans="2:11" x14ac:dyDescent="0.25"/>
    <row r="1429" spans="2:11" x14ac:dyDescent="0.25"/>
    <row r="1430" spans="2:11" x14ac:dyDescent="0.25"/>
    <row r="1431" spans="2:11" x14ac:dyDescent="0.25"/>
    <row r="1432" spans="2:11" x14ac:dyDescent="0.25"/>
    <row r="1433" spans="2:11" x14ac:dyDescent="0.25"/>
    <row r="1434" spans="2:11" x14ac:dyDescent="0.25"/>
    <row r="1435" spans="2:11" x14ac:dyDescent="0.25"/>
    <row r="1436" spans="2:11" x14ac:dyDescent="0.25"/>
    <row r="1437" spans="2:11" x14ac:dyDescent="0.25"/>
    <row r="1438" spans="2:11" x14ac:dyDescent="0.25"/>
    <row r="1439" spans="2:11" x14ac:dyDescent="0.25"/>
    <row r="1440" spans="2:11" x14ac:dyDescent="0.25"/>
    <row r="1441" spans="2:11" x14ac:dyDescent="0.25"/>
    <row r="1442" spans="2:11" x14ac:dyDescent="0.25"/>
    <row r="1443" spans="2:11" x14ac:dyDescent="0.25"/>
    <row r="1444" spans="2:11" x14ac:dyDescent="0.25"/>
    <row r="1445" spans="2:11" x14ac:dyDescent="0.25"/>
    <row r="1446" spans="2:11" x14ac:dyDescent="0.25"/>
    <row r="1447" spans="2:11" x14ac:dyDescent="0.25"/>
    <row r="1448" spans="2:11" x14ac:dyDescent="0.25"/>
    <row r="1449" spans="2:11" x14ac:dyDescent="0.25"/>
    <row r="1450" spans="2:11" x14ac:dyDescent="0.25"/>
    <row r="1451" spans="2:11" x14ac:dyDescent="0.25"/>
    <row r="1452" spans="2:11" x14ac:dyDescent="0.25"/>
    <row r="1453" spans="2:11" x14ac:dyDescent="0.25"/>
    <row r="1454" spans="2:11" x14ac:dyDescent="0.25"/>
    <row r="1455" spans="2:11" x14ac:dyDescent="0.25"/>
    <row r="1456" spans="2:11" x14ac:dyDescent="0.25"/>
    <row r="1457" spans="2:11" x14ac:dyDescent="0.25"/>
    <row r="1458" spans="2:11" x14ac:dyDescent="0.25"/>
    <row r="1459" spans="2:11" x14ac:dyDescent="0.25"/>
    <row r="1460" spans="2:11" x14ac:dyDescent="0.25"/>
    <row r="1461" spans="2:11" x14ac:dyDescent="0.25"/>
    <row r="1462" spans="2:11" x14ac:dyDescent="0.25"/>
    <row r="1463" spans="2:11" x14ac:dyDescent="0.25"/>
    <row r="1464" spans="2:11" x14ac:dyDescent="0.25"/>
    <row r="1465" spans="2:11" x14ac:dyDescent="0.25"/>
    <row r="1466" spans="2:11" x14ac:dyDescent="0.25"/>
    <row r="1467" spans="2:11" x14ac:dyDescent="0.25"/>
    <row r="1468" spans="2:11" x14ac:dyDescent="0.25"/>
    <row r="1469" spans="2:11" x14ac:dyDescent="0.25"/>
    <row r="1470" spans="2:11" x14ac:dyDescent="0.25"/>
    <row r="1471" spans="2:11" x14ac:dyDescent="0.25"/>
    <row r="1472" spans="2:11" x14ac:dyDescent="0.25"/>
    <row r="1473" spans="2:11" x14ac:dyDescent="0.25"/>
    <row r="1474" spans="2:11" x14ac:dyDescent="0.25"/>
    <row r="1475" spans="2:11" x14ac:dyDescent="0.25"/>
    <row r="1476" spans="2:11" x14ac:dyDescent="0.25"/>
    <row r="1477" spans="2:11" x14ac:dyDescent="0.25"/>
    <row r="1478" spans="2:11" x14ac:dyDescent="0.25"/>
    <row r="1479" spans="2:11" x14ac:dyDescent="0.25"/>
    <row r="1480" spans="2:11" x14ac:dyDescent="0.25"/>
    <row r="1481" spans="2:11" x14ac:dyDescent="0.25"/>
    <row r="1482" spans="2:11" x14ac:dyDescent="0.25"/>
    <row r="1483" spans="2:11" x14ac:dyDescent="0.25"/>
    <row r="1484" spans="2:11" x14ac:dyDescent="0.25"/>
    <row r="1485" spans="2:11" x14ac:dyDescent="0.25"/>
    <row r="1486" spans="2:11" x14ac:dyDescent="0.25"/>
    <row r="1487" spans="2:11" x14ac:dyDescent="0.25"/>
    <row r="1488" spans="2:11" x14ac:dyDescent="0.25"/>
    <row r="1489" spans="2:11" x14ac:dyDescent="0.25"/>
    <row r="1490" spans="2:11" x14ac:dyDescent="0.25"/>
    <row r="1491" spans="2:11" x14ac:dyDescent="0.25"/>
    <row r="1492" spans="2:11" x14ac:dyDescent="0.25"/>
    <row r="1493" spans="2:11" x14ac:dyDescent="0.25"/>
    <row r="1494" spans="2:11" x14ac:dyDescent="0.25"/>
    <row r="1495" spans="2:11" x14ac:dyDescent="0.25"/>
    <row r="1496" spans="2:11" x14ac:dyDescent="0.25"/>
    <row r="1497" spans="2:11" x14ac:dyDescent="0.25"/>
    <row r="1498" spans="2:11" x14ac:dyDescent="0.25"/>
    <row r="1499" spans="2:11" x14ac:dyDescent="0.25"/>
    <row r="1500" spans="2:11" x14ac:dyDescent="0.25"/>
    <row r="1501" spans="2:11" x14ac:dyDescent="0.25"/>
    <row r="1502" spans="2:11" x14ac:dyDescent="0.25"/>
    <row r="1503" spans="2:11" x14ac:dyDescent="0.25"/>
    <row r="1504" spans="2:11" x14ac:dyDescent="0.25"/>
    <row r="1505" spans="2:11" x14ac:dyDescent="0.25"/>
    <row r="1506" spans="2:11" x14ac:dyDescent="0.25"/>
    <row r="1507" spans="2:11" x14ac:dyDescent="0.25"/>
    <row r="1508" spans="2:11" x14ac:dyDescent="0.25"/>
    <row r="1509" spans="2:11" x14ac:dyDescent="0.25"/>
    <row r="1510" spans="2:11" x14ac:dyDescent="0.25"/>
    <row r="1511" spans="2:11" x14ac:dyDescent="0.25"/>
    <row r="1512" spans="2:11" x14ac:dyDescent="0.25"/>
    <row r="1513" spans="2:11" x14ac:dyDescent="0.25"/>
    <row r="1514" spans="2:11" x14ac:dyDescent="0.25"/>
    <row r="1515" spans="2:11" x14ac:dyDescent="0.25"/>
    <row r="1516" spans="2:11" x14ac:dyDescent="0.25"/>
    <row r="1517" spans="2:11" x14ac:dyDescent="0.25"/>
    <row r="1518" spans="2:11" x14ac:dyDescent="0.25"/>
    <row r="1519" spans="2:11" x14ac:dyDescent="0.25"/>
    <row r="1520" spans="2:11" x14ac:dyDescent="0.25"/>
    <row r="1521" spans="2:11" x14ac:dyDescent="0.25"/>
    <row r="1522" spans="2:11" x14ac:dyDescent="0.25"/>
    <row r="1523" spans="2:11" x14ac:dyDescent="0.25"/>
    <row r="1524" spans="2:11" x14ac:dyDescent="0.25"/>
    <row r="1525" spans="2:11" x14ac:dyDescent="0.25"/>
    <row r="1526" spans="2:11" x14ac:dyDescent="0.25"/>
    <row r="1527" spans="2:11" x14ac:dyDescent="0.25"/>
    <row r="1528" spans="2:11" x14ac:dyDescent="0.25"/>
    <row r="1529" spans="2:11" x14ac:dyDescent="0.25"/>
    <row r="1530" spans="2:11" x14ac:dyDescent="0.25"/>
    <row r="1531" spans="2:11" x14ac:dyDescent="0.25"/>
    <row r="1532" spans="2:11" x14ac:dyDescent="0.25"/>
    <row r="1533" spans="2:11" x14ac:dyDescent="0.25"/>
    <row r="1534" spans="2:11" x14ac:dyDescent="0.25"/>
    <row r="1535" spans="2:11" x14ac:dyDescent="0.25"/>
    <row r="1536" spans="2:11" x14ac:dyDescent="0.25"/>
    <row r="1537" spans="2:11" x14ac:dyDescent="0.25"/>
    <row r="1538" spans="2:11" x14ac:dyDescent="0.25"/>
    <row r="1539" spans="2:11" x14ac:dyDescent="0.25"/>
    <row r="1540" spans="2:11" x14ac:dyDescent="0.25"/>
    <row r="1541" spans="2:11" x14ac:dyDescent="0.25"/>
    <row r="1542" spans="2:11" x14ac:dyDescent="0.25"/>
    <row r="1543" spans="2:11" x14ac:dyDescent="0.25"/>
    <row r="1544" spans="2:11" x14ac:dyDescent="0.25"/>
    <row r="1545" spans="2:11" x14ac:dyDescent="0.25"/>
    <row r="1546" spans="2:11" x14ac:dyDescent="0.25"/>
    <row r="1547" spans="2:11" x14ac:dyDescent="0.25"/>
    <row r="1548" spans="2:11" x14ac:dyDescent="0.25"/>
    <row r="1549" spans="2:11" x14ac:dyDescent="0.25"/>
    <row r="1550" spans="2:11" x14ac:dyDescent="0.25"/>
    <row r="1551" spans="2:11" x14ac:dyDescent="0.25"/>
    <row r="1552" spans="2:11" x14ac:dyDescent="0.25"/>
    <row r="1553" spans="2:11" x14ac:dyDescent="0.25"/>
    <row r="1554" spans="2:11" x14ac:dyDescent="0.25"/>
    <row r="1555" spans="2:11" x14ac:dyDescent="0.25"/>
    <row r="1556" spans="2:11" x14ac:dyDescent="0.25"/>
    <row r="1557" spans="2:11" x14ac:dyDescent="0.25"/>
    <row r="1558" spans="2:11" x14ac:dyDescent="0.25"/>
    <row r="1559" spans="2:11" x14ac:dyDescent="0.25"/>
    <row r="1560" spans="2:11" x14ac:dyDescent="0.25"/>
    <row r="1561" spans="2:11" x14ac:dyDescent="0.25"/>
    <row r="1562" spans="2:11" x14ac:dyDescent="0.25"/>
    <row r="1563" spans="2:11" x14ac:dyDescent="0.25"/>
    <row r="1564" spans="2:11" x14ac:dyDescent="0.25"/>
    <row r="1565" spans="2:11" x14ac:dyDescent="0.25"/>
    <row r="1566" spans="2:11" x14ac:dyDescent="0.25"/>
    <row r="1567" spans="2:11" x14ac:dyDescent="0.25"/>
    <row r="1568" spans="2:11" x14ac:dyDescent="0.25"/>
    <row r="1569" spans="2:11" x14ac:dyDescent="0.25"/>
    <row r="1570" spans="2:11" x14ac:dyDescent="0.25"/>
    <row r="1571" spans="2:11" x14ac:dyDescent="0.25"/>
    <row r="1572" spans="2:11" x14ac:dyDescent="0.25"/>
    <row r="1573" spans="2:11" x14ac:dyDescent="0.25"/>
    <row r="1574" spans="2:11" x14ac:dyDescent="0.25"/>
    <row r="1575" spans="2:11" x14ac:dyDescent="0.25"/>
    <row r="1576" spans="2:11" x14ac:dyDescent="0.25"/>
    <row r="1577" spans="2:11" x14ac:dyDescent="0.25"/>
    <row r="1578" spans="2:11" x14ac:dyDescent="0.25"/>
    <row r="1579" spans="2:11" x14ac:dyDescent="0.25"/>
    <row r="1580" spans="2:11" x14ac:dyDescent="0.25"/>
    <row r="1581" spans="2:11" x14ac:dyDescent="0.25"/>
    <row r="1582" spans="2:11" x14ac:dyDescent="0.25"/>
    <row r="1583" spans="2:11" x14ac:dyDescent="0.25"/>
    <row r="1584" spans="2:11" x14ac:dyDescent="0.25"/>
    <row r="1585" spans="2:11" x14ac:dyDescent="0.25"/>
    <row r="1586" spans="2:11" x14ac:dyDescent="0.25"/>
    <row r="1587" spans="2:11" x14ac:dyDescent="0.25"/>
    <row r="1588" spans="2:11" x14ac:dyDescent="0.25"/>
    <row r="1589" spans="2:11" x14ac:dyDescent="0.25"/>
    <row r="1590" spans="2:11" x14ac:dyDescent="0.25"/>
    <row r="1591" spans="2:11" x14ac:dyDescent="0.25"/>
    <row r="1592" spans="2:11" x14ac:dyDescent="0.25"/>
    <row r="1593" spans="2:11" x14ac:dyDescent="0.25"/>
    <row r="1594" spans="2:11" x14ac:dyDescent="0.25"/>
    <row r="1595" spans="2:11" x14ac:dyDescent="0.25"/>
    <row r="1596" spans="2:11" x14ac:dyDescent="0.25"/>
    <row r="1597" spans="2:11" x14ac:dyDescent="0.25"/>
    <row r="1598" spans="2:11" x14ac:dyDescent="0.25"/>
    <row r="1599" spans="2:11" x14ac:dyDescent="0.25"/>
    <row r="1600" spans="2:11" x14ac:dyDescent="0.25"/>
    <row r="1601" spans="2:11" x14ac:dyDescent="0.25"/>
    <row r="1602" spans="2:11" x14ac:dyDescent="0.25"/>
    <row r="1603" spans="2:11" x14ac:dyDescent="0.25"/>
    <row r="1604" spans="2:11" x14ac:dyDescent="0.25"/>
    <row r="1605" spans="2:11" x14ac:dyDescent="0.25"/>
    <row r="1606" spans="2:11" x14ac:dyDescent="0.25"/>
    <row r="1607" spans="2:11" x14ac:dyDescent="0.25"/>
    <row r="1608" spans="2:11" x14ac:dyDescent="0.25"/>
    <row r="1609" spans="2:11" x14ac:dyDescent="0.25"/>
    <row r="1610" spans="2:11" x14ac:dyDescent="0.25"/>
    <row r="1611" spans="2:11" x14ac:dyDescent="0.25"/>
    <row r="1612" spans="2:11" x14ac:dyDescent="0.25"/>
    <row r="1613" spans="2:11" x14ac:dyDescent="0.25"/>
    <row r="1614" spans="2:11" x14ac:dyDescent="0.25"/>
    <row r="1615" spans="2:11" x14ac:dyDescent="0.25"/>
    <row r="1616" spans="2:11" x14ac:dyDescent="0.25"/>
    <row r="1617" spans="2:11" x14ac:dyDescent="0.25"/>
    <row r="1618" spans="2:11" x14ac:dyDescent="0.25"/>
    <row r="1619" spans="2:11" x14ac:dyDescent="0.25"/>
    <row r="1620" spans="2:11" x14ac:dyDescent="0.25"/>
    <row r="1621" spans="2:11" x14ac:dyDescent="0.25"/>
    <row r="1622" spans="2:11" x14ac:dyDescent="0.25"/>
    <row r="1623" spans="2:11" x14ac:dyDescent="0.25"/>
    <row r="1624" spans="2:11" x14ac:dyDescent="0.25"/>
    <row r="1625" spans="2:11" x14ac:dyDescent="0.25"/>
    <row r="1626" spans="2:11" x14ac:dyDescent="0.25"/>
    <row r="1627" spans="2:11" x14ac:dyDescent="0.25"/>
    <row r="1628" spans="2:11" x14ac:dyDescent="0.25"/>
    <row r="1629" spans="2:11" x14ac:dyDescent="0.25"/>
    <row r="1630" spans="2:11" x14ac:dyDescent="0.25"/>
    <row r="1631" spans="2:11" x14ac:dyDescent="0.25"/>
    <row r="1632" spans="2:11" x14ac:dyDescent="0.25"/>
    <row r="1633" spans="2:11" x14ac:dyDescent="0.25"/>
    <row r="1634" spans="2:11" x14ac:dyDescent="0.25"/>
    <row r="1635" spans="2:11" x14ac:dyDescent="0.25"/>
    <row r="1636" spans="2:11" x14ac:dyDescent="0.25"/>
    <row r="1637" spans="2:11" x14ac:dyDescent="0.25"/>
    <row r="1638" spans="2:11" x14ac:dyDescent="0.25"/>
    <row r="1639" spans="2:11" x14ac:dyDescent="0.25"/>
    <row r="1640" spans="2:11" x14ac:dyDescent="0.25"/>
    <row r="1641" spans="2:11" x14ac:dyDescent="0.25"/>
    <row r="1642" spans="2:11" x14ac:dyDescent="0.25"/>
    <row r="1643" spans="2:11" x14ac:dyDescent="0.25"/>
    <row r="1644" spans="2:11" x14ac:dyDescent="0.25"/>
    <row r="1645" spans="2:11" x14ac:dyDescent="0.25"/>
    <row r="1646" spans="2:11" x14ac:dyDescent="0.25"/>
    <row r="1647" spans="2:11" x14ac:dyDescent="0.25"/>
    <row r="1648" spans="2:11" x14ac:dyDescent="0.25"/>
    <row r="1649" spans="2:11" x14ac:dyDescent="0.25"/>
    <row r="1650" spans="2:11" x14ac:dyDescent="0.25"/>
    <row r="1651" spans="2:11" x14ac:dyDescent="0.25"/>
    <row r="1652" spans="2:11" x14ac:dyDescent="0.25"/>
    <row r="1653" spans="2:11" x14ac:dyDescent="0.25"/>
    <row r="1654" spans="2:11" x14ac:dyDescent="0.25"/>
    <row r="1655" spans="2:11" x14ac:dyDescent="0.25"/>
    <row r="1656" spans="2:11" x14ac:dyDescent="0.25"/>
    <row r="1657" spans="2:11" x14ac:dyDescent="0.25"/>
    <row r="1658" spans="2:11" x14ac:dyDescent="0.25"/>
    <row r="1659" spans="2:11" x14ac:dyDescent="0.25"/>
    <row r="1660" spans="2:11" x14ac:dyDescent="0.25"/>
    <row r="1661" spans="2:11" x14ac:dyDescent="0.25"/>
    <row r="1662" spans="2:11" x14ac:dyDescent="0.25"/>
    <row r="1663" spans="2:11" x14ac:dyDescent="0.25"/>
    <row r="1664" spans="2:11" x14ac:dyDescent="0.25"/>
    <row r="1665" spans="2:11" x14ac:dyDescent="0.25"/>
    <row r="1666" spans="2:11" x14ac:dyDescent="0.25"/>
    <row r="1667" spans="2:11" x14ac:dyDescent="0.25"/>
    <row r="1668" spans="2:11" x14ac:dyDescent="0.25"/>
    <row r="1669" spans="2:11" x14ac:dyDescent="0.25"/>
    <row r="1670" spans="2:11" x14ac:dyDescent="0.25"/>
    <row r="1671" spans="2:11" x14ac:dyDescent="0.25"/>
    <row r="1672" spans="2:11" x14ac:dyDescent="0.25"/>
    <row r="1673" spans="2:11" x14ac:dyDescent="0.25"/>
    <row r="1674" spans="2:11" x14ac:dyDescent="0.25"/>
    <row r="1675" spans="2:11" x14ac:dyDescent="0.25"/>
    <row r="1676" spans="2:11" x14ac:dyDescent="0.25"/>
    <row r="1677" spans="2:11" x14ac:dyDescent="0.25"/>
    <row r="1678" spans="2:11" x14ac:dyDescent="0.25"/>
    <row r="1679" spans="2:11" x14ac:dyDescent="0.25"/>
    <row r="1680" spans="2:11" x14ac:dyDescent="0.25"/>
    <row r="1681" spans="2:11" x14ac:dyDescent="0.25"/>
    <row r="1682" spans="2:11" x14ac:dyDescent="0.25"/>
    <row r="1683" spans="2:11" x14ac:dyDescent="0.25"/>
    <row r="1684" spans="2:11" x14ac:dyDescent="0.25"/>
    <row r="1685" spans="2:11" x14ac:dyDescent="0.25"/>
    <row r="1686" spans="2:11" x14ac:dyDescent="0.25"/>
    <row r="1687" spans="2:11" x14ac:dyDescent="0.25"/>
    <row r="1688" spans="2:11" x14ac:dyDescent="0.25"/>
    <row r="1689" spans="2:11" x14ac:dyDescent="0.25"/>
    <row r="1690" spans="2:11" x14ac:dyDescent="0.25"/>
    <row r="1691" spans="2:11" x14ac:dyDescent="0.25"/>
    <row r="1692" spans="2:11" x14ac:dyDescent="0.25"/>
    <row r="1693" spans="2:11" x14ac:dyDescent="0.25"/>
    <row r="1694" spans="2:11" x14ac:dyDescent="0.25"/>
    <row r="1695" spans="2:11" x14ac:dyDescent="0.25"/>
    <row r="1696" spans="2:11" x14ac:dyDescent="0.25"/>
    <row r="1697" spans="2:11" x14ac:dyDescent="0.25"/>
    <row r="1698" spans="2:11" x14ac:dyDescent="0.25"/>
    <row r="1699" spans="2:11" x14ac:dyDescent="0.25"/>
    <row r="1700" spans="2:11" x14ac:dyDescent="0.25"/>
    <row r="1701" spans="2:11" x14ac:dyDescent="0.25"/>
    <row r="1702" spans="2:11" x14ac:dyDescent="0.25"/>
    <row r="1703" spans="2:11" x14ac:dyDescent="0.25"/>
    <row r="1704" spans="2:11" x14ac:dyDescent="0.25"/>
    <row r="1705" spans="2:11" x14ac:dyDescent="0.25"/>
    <row r="1706" spans="2:11" x14ac:dyDescent="0.25"/>
    <row r="1707" spans="2:11" x14ac:dyDescent="0.25"/>
    <row r="1708" spans="2:11" x14ac:dyDescent="0.25"/>
    <row r="1709" spans="2:11" x14ac:dyDescent="0.25"/>
    <row r="1710" spans="2:11" x14ac:dyDescent="0.25"/>
    <row r="1711" spans="2:11" x14ac:dyDescent="0.25"/>
    <row r="1712" spans="2:11" x14ac:dyDescent="0.25"/>
    <row r="1713" spans="2:11" x14ac:dyDescent="0.25"/>
    <row r="1714" spans="2:11" x14ac:dyDescent="0.25"/>
    <row r="1715" spans="2:11" x14ac:dyDescent="0.25"/>
    <row r="1716" spans="2:11" x14ac:dyDescent="0.25"/>
    <row r="1717" spans="2:11" x14ac:dyDescent="0.25"/>
    <row r="1718" spans="2:11" x14ac:dyDescent="0.25"/>
    <row r="1719" spans="2:11" x14ac:dyDescent="0.25"/>
    <row r="1720" spans="2:11" x14ac:dyDescent="0.25"/>
    <row r="1721" spans="2:11" x14ac:dyDescent="0.25"/>
    <row r="1722" spans="2:11" x14ac:dyDescent="0.25"/>
    <row r="1723" spans="2:11" x14ac:dyDescent="0.25"/>
    <row r="1724" spans="2:11" x14ac:dyDescent="0.25"/>
    <row r="1725" spans="2:11" x14ac:dyDescent="0.25"/>
    <row r="1726" spans="2:11" x14ac:dyDescent="0.25"/>
    <row r="1727" spans="2:11" x14ac:dyDescent="0.25"/>
    <row r="1728" spans="2:11" x14ac:dyDescent="0.25"/>
    <row r="1729" spans="2:11" x14ac:dyDescent="0.25"/>
    <row r="1730" spans="2:11" x14ac:dyDescent="0.25"/>
    <row r="1731" spans="2:11" x14ac:dyDescent="0.25"/>
    <row r="1732" spans="2:11" x14ac:dyDescent="0.25"/>
    <row r="1733" spans="2:11" x14ac:dyDescent="0.25"/>
    <row r="1734" spans="2:11" x14ac:dyDescent="0.25"/>
    <row r="1735" spans="2:11" x14ac:dyDescent="0.25"/>
    <row r="1736" spans="2:11" x14ac:dyDescent="0.25"/>
    <row r="1737" spans="2:11" x14ac:dyDescent="0.25"/>
    <row r="1738" spans="2:11" x14ac:dyDescent="0.25"/>
    <row r="1739" spans="2:11" x14ac:dyDescent="0.25"/>
    <row r="1740" spans="2:11" x14ac:dyDescent="0.25"/>
    <row r="1741" spans="2:11" x14ac:dyDescent="0.25"/>
    <row r="1742" spans="2:11" x14ac:dyDescent="0.25"/>
    <row r="1743" spans="2:11" x14ac:dyDescent="0.25"/>
    <row r="1744" spans="2:11" x14ac:dyDescent="0.25"/>
    <row r="1745" spans="2:11" x14ac:dyDescent="0.25"/>
    <row r="1746" spans="2:11" x14ac:dyDescent="0.25"/>
    <row r="1747" spans="2:11" x14ac:dyDescent="0.25"/>
    <row r="1748" spans="2:11" x14ac:dyDescent="0.25"/>
    <row r="1749" spans="2:11" x14ac:dyDescent="0.25"/>
    <row r="1750" spans="2:11" x14ac:dyDescent="0.25"/>
    <row r="1751" spans="2:11" x14ac:dyDescent="0.25"/>
    <row r="1752" spans="2:11" x14ac:dyDescent="0.25"/>
    <row r="1753" spans="2:11" x14ac:dyDescent="0.25"/>
    <row r="1754" spans="2:11" x14ac:dyDescent="0.25"/>
    <row r="1755" spans="2:11" x14ac:dyDescent="0.25"/>
    <row r="1756" spans="2:11" x14ac:dyDescent="0.25"/>
    <row r="1757" spans="2:11" x14ac:dyDescent="0.25"/>
    <row r="1758" spans="2:11" x14ac:dyDescent="0.25"/>
    <row r="1759" spans="2:11" x14ac:dyDescent="0.25"/>
    <row r="1760" spans="2:11" x14ac:dyDescent="0.25"/>
    <row r="1761" spans="2:11" x14ac:dyDescent="0.25"/>
    <row r="1762" spans="2:11" x14ac:dyDescent="0.25"/>
    <row r="1763" spans="2:11" x14ac:dyDescent="0.25"/>
    <row r="1764" spans="2:11" x14ac:dyDescent="0.25"/>
    <row r="1765" spans="2:11" x14ac:dyDescent="0.25"/>
    <row r="1766" spans="2:11" x14ac:dyDescent="0.25"/>
    <row r="1767" spans="2:11" x14ac:dyDescent="0.25"/>
    <row r="1768" spans="2:11" x14ac:dyDescent="0.25"/>
    <row r="1769" spans="2:11" x14ac:dyDescent="0.25"/>
    <row r="1770" spans="2:11" x14ac:dyDescent="0.25"/>
    <row r="1771" spans="2:11" x14ac:dyDescent="0.25"/>
    <row r="1772" spans="2:11" x14ac:dyDescent="0.25"/>
    <row r="1773" spans="2:11" x14ac:dyDescent="0.25"/>
    <row r="1774" spans="2:11" x14ac:dyDescent="0.25"/>
    <row r="1775" spans="2:11" x14ac:dyDescent="0.25"/>
    <row r="1776" spans="2:11" x14ac:dyDescent="0.25"/>
    <row r="1777" spans="2:11" x14ac:dyDescent="0.25"/>
    <row r="1778" spans="2:11" x14ac:dyDescent="0.25"/>
    <row r="1779" spans="2:11" x14ac:dyDescent="0.25"/>
    <row r="1780" spans="2:11" x14ac:dyDescent="0.25"/>
    <row r="1781" spans="2:11" x14ac:dyDescent="0.25"/>
    <row r="1782" spans="2:11" x14ac:dyDescent="0.25"/>
    <row r="1783" spans="2:11" x14ac:dyDescent="0.25"/>
    <row r="1784" spans="2:11" x14ac:dyDescent="0.25"/>
    <row r="1785" spans="2:11" x14ac:dyDescent="0.25"/>
    <row r="1786" spans="2:11" x14ac:dyDescent="0.25"/>
    <row r="1787" spans="2:11" x14ac:dyDescent="0.25"/>
    <row r="1788" spans="2:11" x14ac:dyDescent="0.25"/>
    <row r="1789" spans="2:11" x14ac:dyDescent="0.25"/>
    <row r="1790" spans="2:11" x14ac:dyDescent="0.25"/>
    <row r="1791" spans="2:11" x14ac:dyDescent="0.25"/>
    <row r="1792" spans="2:11" x14ac:dyDescent="0.25"/>
    <row r="1793" spans="2:11" x14ac:dyDescent="0.25"/>
    <row r="1794" spans="2:11" x14ac:dyDescent="0.25"/>
    <row r="1795" spans="2:11" x14ac:dyDescent="0.25"/>
    <row r="1796" spans="2:11" x14ac:dyDescent="0.25"/>
    <row r="1797" spans="2:11" x14ac:dyDescent="0.25"/>
    <row r="1798" spans="2:11" x14ac:dyDescent="0.25"/>
    <row r="1799" spans="2:11" x14ac:dyDescent="0.25"/>
    <row r="1800" spans="2:11" x14ac:dyDescent="0.25"/>
    <row r="1801" spans="2:11" x14ac:dyDescent="0.25"/>
    <row r="1802" spans="2:11" x14ac:dyDescent="0.25"/>
    <row r="1803" spans="2:11" x14ac:dyDescent="0.25"/>
    <row r="1804" spans="2:11" x14ac:dyDescent="0.25"/>
    <row r="1805" spans="2:11" x14ac:dyDescent="0.25"/>
    <row r="1806" spans="2:11" x14ac:dyDescent="0.25"/>
    <row r="1807" spans="2:11" x14ac:dyDescent="0.25"/>
    <row r="1808" spans="2:11" x14ac:dyDescent="0.25"/>
    <row r="1809" spans="2:11" x14ac:dyDescent="0.25"/>
    <row r="1810" spans="2:11" x14ac:dyDescent="0.25"/>
    <row r="1811" spans="2:11" x14ac:dyDescent="0.25"/>
    <row r="1812" spans="2:11" x14ac:dyDescent="0.25"/>
    <row r="1813" spans="2:11" x14ac:dyDescent="0.25"/>
    <row r="1814" spans="2:11" x14ac:dyDescent="0.25"/>
    <row r="1815" spans="2:11" x14ac:dyDescent="0.25"/>
    <row r="1816" spans="2:11" x14ac:dyDescent="0.25"/>
    <row r="1817" spans="2:11" x14ac:dyDescent="0.25"/>
    <row r="1818" spans="2:11" x14ac:dyDescent="0.25"/>
    <row r="1819" spans="2:11" x14ac:dyDescent="0.25"/>
    <row r="1820" spans="2:11" x14ac:dyDescent="0.25"/>
    <row r="1821" spans="2:11" x14ac:dyDescent="0.25"/>
    <row r="1822" spans="2:11" x14ac:dyDescent="0.25"/>
    <row r="1823" spans="2:11" x14ac:dyDescent="0.25"/>
    <row r="1824" spans="2:11" x14ac:dyDescent="0.25"/>
    <row r="1825" spans="2:11" x14ac:dyDescent="0.25"/>
    <row r="1826" spans="2:11" x14ac:dyDescent="0.25"/>
    <row r="1827" spans="2:11" x14ac:dyDescent="0.25"/>
    <row r="1828" spans="2:11" x14ac:dyDescent="0.25"/>
    <row r="1829" spans="2:11" x14ac:dyDescent="0.25"/>
    <row r="1830" spans="2:11" x14ac:dyDescent="0.25"/>
    <row r="1831" spans="2:11" x14ac:dyDescent="0.25"/>
    <row r="1832" spans="2:11" x14ac:dyDescent="0.25"/>
    <row r="1833" spans="2:11" x14ac:dyDescent="0.25"/>
    <row r="1834" spans="2:11" x14ac:dyDescent="0.25"/>
    <row r="1835" spans="2:11" x14ac:dyDescent="0.25"/>
    <row r="1836" spans="2:11" x14ac:dyDescent="0.25"/>
    <row r="1837" spans="2:11" x14ac:dyDescent="0.25"/>
    <row r="1838" spans="2:11" x14ac:dyDescent="0.25"/>
    <row r="1839" spans="2:11" x14ac:dyDescent="0.25"/>
    <row r="1840" spans="2:11" x14ac:dyDescent="0.25"/>
    <row r="1841" spans="2:11" x14ac:dyDescent="0.25"/>
    <row r="1842" spans="2:11" x14ac:dyDescent="0.25"/>
    <row r="1843" spans="2:11" x14ac:dyDescent="0.25"/>
    <row r="1844" spans="2:11" x14ac:dyDescent="0.25"/>
    <row r="1845" spans="2:11" x14ac:dyDescent="0.25"/>
    <row r="1846" spans="2:11" x14ac:dyDescent="0.25"/>
    <row r="1847" spans="2:11" x14ac:dyDescent="0.25"/>
    <row r="1848" spans="2:11" x14ac:dyDescent="0.25"/>
    <row r="1849" spans="2:11" x14ac:dyDescent="0.25"/>
    <row r="1850" spans="2:11" x14ac:dyDescent="0.25"/>
    <row r="1851" spans="2:11" x14ac:dyDescent="0.25"/>
    <row r="1852" spans="2:11" x14ac:dyDescent="0.25"/>
    <row r="1853" spans="2:11" x14ac:dyDescent="0.25"/>
    <row r="1854" spans="2:11" x14ac:dyDescent="0.25"/>
    <row r="1855" spans="2:11" x14ac:dyDescent="0.25"/>
    <row r="1856" spans="2:11" x14ac:dyDescent="0.25"/>
    <row r="1857" spans="2:11" x14ac:dyDescent="0.25"/>
    <row r="1858" spans="2:11" x14ac:dyDescent="0.25"/>
    <row r="1859" spans="2:11" x14ac:dyDescent="0.25"/>
    <row r="1860" spans="2:11" x14ac:dyDescent="0.25"/>
    <row r="1861" spans="2:11" x14ac:dyDescent="0.25"/>
    <row r="1862" spans="2:11" x14ac:dyDescent="0.25"/>
    <row r="1863" spans="2:11" x14ac:dyDescent="0.25"/>
    <row r="1864" spans="2:11" x14ac:dyDescent="0.25"/>
    <row r="1865" spans="2:11" x14ac:dyDescent="0.25"/>
    <row r="1866" spans="2:11" x14ac:dyDescent="0.25"/>
    <row r="1867" spans="2:11" x14ac:dyDescent="0.25"/>
    <row r="1868" spans="2:11" x14ac:dyDescent="0.25"/>
    <row r="1869" spans="2:11" x14ac:dyDescent="0.25"/>
    <row r="1870" spans="2:11" x14ac:dyDescent="0.25"/>
    <row r="1871" spans="2:11" x14ac:dyDescent="0.25"/>
    <row r="1872" spans="2:11" x14ac:dyDescent="0.25"/>
    <row r="1873" spans="2:11" x14ac:dyDescent="0.25"/>
    <row r="1874" spans="2:11" x14ac:dyDescent="0.25"/>
    <row r="1875" spans="2:11" x14ac:dyDescent="0.25"/>
    <row r="1876" spans="2:11" x14ac:dyDescent="0.25"/>
    <row r="1877" spans="2:11" x14ac:dyDescent="0.25"/>
    <row r="1878" spans="2:11" x14ac:dyDescent="0.25"/>
    <row r="1879" spans="2:11" x14ac:dyDescent="0.25"/>
    <row r="1880" spans="2:11" x14ac:dyDescent="0.25"/>
    <row r="1881" spans="2:11" x14ac:dyDescent="0.25"/>
    <row r="1882" spans="2:11" x14ac:dyDescent="0.25"/>
    <row r="1883" spans="2:11" x14ac:dyDescent="0.25"/>
    <row r="1884" spans="2:11" x14ac:dyDescent="0.25"/>
    <row r="1885" spans="2:11" x14ac:dyDescent="0.25"/>
    <row r="1886" spans="2:11" x14ac:dyDescent="0.25"/>
    <row r="1887" spans="2:11" x14ac:dyDescent="0.25"/>
    <row r="1888" spans="2:11" x14ac:dyDescent="0.25"/>
    <row r="1889" spans="2:11" x14ac:dyDescent="0.25"/>
    <row r="1890" spans="2:11" x14ac:dyDescent="0.25"/>
    <row r="1891" spans="2:11" x14ac:dyDescent="0.25"/>
    <row r="1892" spans="2:11" x14ac:dyDescent="0.25"/>
    <row r="1893" spans="2:11" x14ac:dyDescent="0.25"/>
    <row r="1894" spans="2:11" x14ac:dyDescent="0.25"/>
    <row r="1895" spans="2:11" x14ac:dyDescent="0.25"/>
    <row r="1896" spans="2:11" x14ac:dyDescent="0.25"/>
    <row r="1897" spans="2:11" x14ac:dyDescent="0.25"/>
    <row r="1898" spans="2:11" x14ac:dyDescent="0.25"/>
    <row r="1899" spans="2:11" x14ac:dyDescent="0.25"/>
    <row r="1900" spans="2:11" x14ac:dyDescent="0.25"/>
    <row r="1901" spans="2:11" x14ac:dyDescent="0.25"/>
    <row r="1902" spans="2:11" x14ac:dyDescent="0.25"/>
    <row r="1903" spans="2:11" x14ac:dyDescent="0.25"/>
    <row r="1904" spans="2:11" x14ac:dyDescent="0.25"/>
    <row r="1905" spans="2:11" x14ac:dyDescent="0.25"/>
    <row r="1906" spans="2:11" x14ac:dyDescent="0.25"/>
    <row r="1907" spans="2:11" x14ac:dyDescent="0.25"/>
    <row r="1908" spans="2:11" x14ac:dyDescent="0.25"/>
    <row r="1909" spans="2:11" x14ac:dyDescent="0.25"/>
    <row r="1910" spans="2:11" x14ac:dyDescent="0.25"/>
    <row r="1911" spans="2:11" x14ac:dyDescent="0.25"/>
    <row r="1912" spans="2:11" x14ac:dyDescent="0.25"/>
    <row r="1913" spans="2:11" x14ac:dyDescent="0.25"/>
    <row r="1914" spans="2:11" x14ac:dyDescent="0.25"/>
    <row r="1915" spans="2:11" x14ac:dyDescent="0.25"/>
    <row r="1916" spans="2:11" x14ac:dyDescent="0.25"/>
    <row r="1917" spans="2:11" x14ac:dyDescent="0.25"/>
    <row r="1918" spans="2:11" x14ac:dyDescent="0.25"/>
    <row r="1919" spans="2:11" x14ac:dyDescent="0.25"/>
    <row r="1920" spans="2:11" x14ac:dyDescent="0.25"/>
    <row r="1921" spans="2:11" x14ac:dyDescent="0.25"/>
    <row r="1922" spans="2:11" x14ac:dyDescent="0.25"/>
    <row r="1923" spans="2:11" x14ac:dyDescent="0.25"/>
    <row r="1924" spans="2:11" x14ac:dyDescent="0.25"/>
    <row r="1925" spans="2:11" x14ac:dyDescent="0.25"/>
    <row r="1926" spans="2:11" x14ac:dyDescent="0.25"/>
    <row r="1927" spans="2:11" x14ac:dyDescent="0.25"/>
    <row r="1928" spans="2:11" x14ac:dyDescent="0.25"/>
    <row r="1929" spans="2:11" x14ac:dyDescent="0.25"/>
    <row r="1930" spans="2:11" x14ac:dyDescent="0.25"/>
    <row r="1931" spans="2:11" x14ac:dyDescent="0.25"/>
    <row r="1932" spans="2:11" x14ac:dyDescent="0.25"/>
    <row r="1933" spans="2:11" x14ac:dyDescent="0.25"/>
    <row r="1934" spans="2:11" x14ac:dyDescent="0.25"/>
    <row r="1935" spans="2:11" x14ac:dyDescent="0.25"/>
    <row r="1936" spans="2:11" x14ac:dyDescent="0.25"/>
    <row r="1937" spans="2:11" x14ac:dyDescent="0.25"/>
    <row r="1938" spans="2:11" x14ac:dyDescent="0.25"/>
    <row r="1939" spans="2:11" x14ac:dyDescent="0.25"/>
    <row r="1940" spans="2:11" x14ac:dyDescent="0.25"/>
    <row r="1941" spans="2:11" x14ac:dyDescent="0.25"/>
    <row r="1942" spans="2:11" x14ac:dyDescent="0.25"/>
    <row r="1943" spans="2:11" x14ac:dyDescent="0.25"/>
    <row r="1944" spans="2:11" x14ac:dyDescent="0.25"/>
    <row r="1945" spans="2:11" x14ac:dyDescent="0.25"/>
    <row r="1946" spans="2:11" x14ac:dyDescent="0.25"/>
    <row r="1947" spans="2:11" x14ac:dyDescent="0.25"/>
    <row r="1948" spans="2:11" x14ac:dyDescent="0.25"/>
    <row r="1949" spans="2:11" x14ac:dyDescent="0.25"/>
    <row r="1950" spans="2:11" x14ac:dyDescent="0.25"/>
    <row r="1951" spans="2:11" x14ac:dyDescent="0.25"/>
    <row r="1952" spans="2:11" x14ac:dyDescent="0.25"/>
    <row r="1953" spans="2:11" x14ac:dyDescent="0.25"/>
    <row r="1954" spans="2:11" x14ac:dyDescent="0.25"/>
    <row r="1955" spans="2:11" x14ac:dyDescent="0.25"/>
    <row r="1956" spans="2:11" x14ac:dyDescent="0.25"/>
    <row r="1957" spans="2:11" x14ac:dyDescent="0.25"/>
    <row r="1958" spans="2:11" x14ac:dyDescent="0.25"/>
    <row r="1959" spans="2:11" x14ac:dyDescent="0.25"/>
    <row r="1960" spans="2:11" x14ac:dyDescent="0.25"/>
    <row r="1961" spans="2:11" x14ac:dyDescent="0.25"/>
    <row r="1962" spans="2:11" x14ac:dyDescent="0.25"/>
    <row r="1963" spans="2:11" x14ac:dyDescent="0.25"/>
    <row r="1964" spans="2:11" x14ac:dyDescent="0.25"/>
    <row r="1965" spans="2:11" x14ac:dyDescent="0.25"/>
    <row r="1966" spans="2:11" x14ac:dyDescent="0.25"/>
    <row r="1967" spans="2:11" x14ac:dyDescent="0.25"/>
    <row r="1968" spans="2:11" x14ac:dyDescent="0.25"/>
    <row r="1969" spans="2:11" x14ac:dyDescent="0.25"/>
    <row r="1970" spans="2:11" x14ac:dyDescent="0.25"/>
    <row r="1971" spans="2:11" x14ac:dyDescent="0.25"/>
    <row r="1972" spans="2:11" x14ac:dyDescent="0.25"/>
    <row r="1973" spans="2:11" x14ac:dyDescent="0.25"/>
    <row r="1974" spans="2:11" x14ac:dyDescent="0.25"/>
    <row r="1975" spans="2:11" x14ac:dyDescent="0.25"/>
    <row r="1976" spans="2:11" x14ac:dyDescent="0.25"/>
    <row r="1977" spans="2:11" x14ac:dyDescent="0.25"/>
    <row r="1978" spans="2:11" x14ac:dyDescent="0.25"/>
    <row r="1979" spans="2:11" x14ac:dyDescent="0.25"/>
    <row r="1980" spans="2:11" x14ac:dyDescent="0.25"/>
    <row r="1981" spans="2:11" x14ac:dyDescent="0.25"/>
    <row r="1982" spans="2:11" x14ac:dyDescent="0.25"/>
    <row r="1983" spans="2:11" x14ac:dyDescent="0.25"/>
    <row r="1984" spans="2:11" x14ac:dyDescent="0.25"/>
    <row r="1985" spans="2:11" x14ac:dyDescent="0.25"/>
    <row r="1986" spans="2:11" x14ac:dyDescent="0.25"/>
    <row r="1987" spans="2:11" x14ac:dyDescent="0.25"/>
    <row r="1988" spans="2:11" x14ac:dyDescent="0.25"/>
    <row r="1989" spans="2:11" x14ac:dyDescent="0.25"/>
    <row r="1990" spans="2:11" x14ac:dyDescent="0.25"/>
    <row r="1991" spans="2:11" x14ac:dyDescent="0.25"/>
    <row r="1992" spans="2:11" x14ac:dyDescent="0.25"/>
    <row r="1993" spans="2:11" x14ac:dyDescent="0.25"/>
    <row r="1994" spans="2:11" x14ac:dyDescent="0.25"/>
    <row r="1995" spans="2:11" x14ac:dyDescent="0.25"/>
    <row r="1996" spans="2:11" x14ac:dyDescent="0.25"/>
    <row r="1997" spans="2:11" x14ac:dyDescent="0.25"/>
    <row r="1998" spans="2:11" x14ac:dyDescent="0.25"/>
    <row r="1999" spans="2:11" x14ac:dyDescent="0.25"/>
    <row r="2000" spans="2:11" x14ac:dyDescent="0.25"/>
  </sheetData>
  <autoFilter ref="A1:L1"/>
  <conditionalFormatting sqref="A2:L2000">
    <cfRule type="expression" dxfId="2" priority="3">
      <formula>AND($A2&lt;&gt;"",OR($J2="Dead",$J2="Removed"))</formula>
    </cfRule>
  </conditionalFormatting>
  <conditionalFormatting sqref="A2:L2000">
    <cfRule type="expression" dxfId="3" priority="4">
      <formula>AND($A2&lt;&gt;"",$J2="Needs Attention")</formula>
    </cfRule>
  </conditionalFormatting>
  <conditionalFormatting sqref="K2:K2000">
    <cfRule type="expression" dxfId="4" priority="5">
      <formula>$K2="Poor"</formula>
    </cfRule>
  </conditionalFormatting>
  <dataValidations count="8">
    <dataValidation type="list" allowBlank="1" sqref="B10:B2000">
      <formula1>"Almond,Apple,Apricot,Avocado,Banana,Cherry,Clementine,Hazelnut,Hybrid,Lemon,Lime,Mandarin,Mango,Orange,Papaya,Peach,Pear,Pecan,Plum,Satsuma,Tangelo,Tangor,Walnut"</formula1>
    </dataValidation>
    <dataValidation type="list" allowBlank="1" sqref="B2:B2000">
      <formula1>"Almond,Apple,Apricot,Avocado,Banana,Cherry,Clementine,Hazelnut,Hybrid,Lemon,Lime,Mandarin,Mango,Orange,Papaya,Peach,Pear,Pecan,Plum,Satsuma,Tangelo,Tangor,Walnut"</formula1>
    </dataValidation>
    <dataValidation type="list" allowBlank="1" sqref="E10:E2000">
      <formula1>Locations!$A$2:$A$200</formula1>
    </dataValidation>
    <dataValidation type="list" allowBlank="1" sqref="E2:E2000">
      <formula1>Locations!$A$2:$A$200</formula1>
    </dataValidation>
    <dataValidation type="list" allowBlank="1" sqref="J10:J2000">
      <formula1>"Active,Removed,Dead,Needs Attention"</formula1>
    </dataValidation>
    <dataValidation type="list" allowBlank="1" sqref="J2:J2000">
      <formula1>"Active,Removed,Dead,Needs Attention"</formula1>
    </dataValidation>
    <dataValidation type="list" allowBlank="1" sqref="K10:K2000">
      <formula1>"Excellent,Good,Fair,Poor,Unknown"</formula1>
    </dataValidation>
    <dataValidation type="list" allowBlank="1" sqref="K2:K2000">
      <formula1>"Excellent,Good,Fair,Poor,Unknown"</formula1>
    </dataValidation>
  </dataValidations>
  <pageMargins left="0.4" right="0.4" top="0.6" bottom="0.6" header="0.3" footer="0.3"/>
  <pageSetup orientation="landscape" fitToWidth="1" fitToHeight="0"/>
  <headerFooter>
    <oddFooter>&amp;L Orchard Record-Keeping Workbook by Kropigo &amp;R kropigo.com</oddFooter>
    <evenFooter>&amp;L Orchard Record-Keeping Workbook by Kropigo &amp;R kropigo.com</even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B7C9AE"/>
    <pageSetUpPr fitToPage="1"/>
  </sheetPr>
  <dimension ref="A1:M1000"/>
  <sheetViews>
    <sheetView workbookViewId="0" zoomScale="100">
      <pane ySplit="1" topLeftCell="A2" activePane="bottomLeft" state="frozen"/>
      <selection pane="bottomLeft" activeCell="A2" sqref="A2"/>
    </sheetView>
  </sheetViews>
  <sheetFormatPr defaultRowHeight="18" outlineLevelRow="0" outlineLevelCol="0" x14ac:dyDescent="55" customHeight="1"/>
  <cols>
    <col min="1" max="1" width="12" style="37" customWidth="1"/>
    <col min="2" max="2" width="38" customWidth="1"/>
    <col min="3" max="3" width="20" customWidth="1"/>
    <col min="4" max="4" width="18" customWidth="1"/>
    <col min="5" max="5" width="12" customWidth="1"/>
    <col min="6" max="6" width="14" customWidth="1"/>
    <col min="7" max="7" width="11" customWidth="1"/>
    <col min="8" max="8" width="16" customWidth="1"/>
    <col min="9" max="9" width="12" style="37" customWidth="1"/>
    <col min="10" max="10" width="34" customWidth="1"/>
    <col min="11" max="11" width="3" customWidth="1"/>
    <col min="12" max="12" width="22" customWidth="1"/>
    <col min="13" max="13" width="15" customWidth="1"/>
  </cols>
  <sheetData>
    <row r="1" ht="30" customHeight="1" spans="1:13" s="17" customFormat="1" x14ac:dyDescent="0.25">
      <c r="A1" s="38" t="s">
        <v>83</v>
      </c>
      <c r="B1" s="18" t="s">
        <v>125</v>
      </c>
      <c r="C1" s="18" t="s">
        <v>50</v>
      </c>
      <c r="D1" s="18" t="s">
        <v>51</v>
      </c>
      <c r="E1" s="18" t="s">
        <v>68</v>
      </c>
      <c r="F1" s="18" t="s">
        <v>70</v>
      </c>
      <c r="G1" s="18" t="s">
        <v>126</v>
      </c>
      <c r="H1" s="18" t="s">
        <v>127</v>
      </c>
      <c r="I1" s="38" t="s">
        <v>128</v>
      </c>
      <c r="J1" s="18" t="s">
        <v>102</v>
      </c>
      <c r="K1" s="39"/>
      <c r="L1" s="39" t="s">
        <v>129</v>
      </c>
      <c r="M1" s="39"/>
    </row>
    <row r="2" spans="3:13" x14ac:dyDescent="0.25">
      <c r="L2" s="25" t="s">
        <v>130</v>
      </c>
      <c r="M2" s="40">
        <f>COUNTA(B2:B1000)</f>
      </c>
    </row>
    <row r="3" spans="3:13" x14ac:dyDescent="0.25">
      <c r="L3" s="25" t="s">
        <v>131</v>
      </c>
      <c r="M3" s="40">
        <f>COUNTIFS(F2:F1000,"&lt;&gt;Done",F2:F1000,"&lt;&gt;Cancelled",B2:B1000,"&lt;&gt;")</f>
      </c>
    </row>
    <row r="4" spans="3:13" x14ac:dyDescent="0.25">
      <c r="L4" s="25" t="s">
        <v>132</v>
      </c>
      <c r="M4" s="40">
        <f>COUNTIF(F2:F1000,"Done")</f>
      </c>
    </row>
    <row r="5" spans="3:13" x14ac:dyDescent="0.25">
      <c r="L5" s="25" t="s">
        <v>133</v>
      </c>
      <c r="M5" s="40">
        <f>COUNTIFS(I2:I1000,"&lt;"&amp;TODAY(),F2:F1000,"&lt;&gt;Done",F2:F1000,"&lt;&gt;Cancelled")</f>
      </c>
    </row>
    <row r="6" spans="3:7" x14ac:dyDescent="0.25"/>
    <row r="7" spans="3:7" x14ac:dyDescent="0.25"/>
    <row r="8" spans="3:7" x14ac:dyDescent="0.25"/>
    <row r="9" spans="3:7" x14ac:dyDescent="0.25"/>
    <row r="10" spans="3:7" x14ac:dyDescent="0.25"/>
    <row r="11" spans="3:7" x14ac:dyDescent="0.25"/>
    <row r="12" spans="3:7" x14ac:dyDescent="0.25"/>
    <row r="13" spans="3:7" x14ac:dyDescent="0.25"/>
    <row r="14" spans="3:7" x14ac:dyDescent="0.25"/>
    <row r="15" spans="3:7" x14ac:dyDescent="0.25"/>
    <row r="16" spans="3:7" x14ac:dyDescent="0.25"/>
    <row r="17" spans="3:7" x14ac:dyDescent="0.25"/>
    <row r="18" spans="3:7" x14ac:dyDescent="0.25"/>
    <row r="19" spans="3:7" x14ac:dyDescent="0.25"/>
    <row r="20" spans="3:7" x14ac:dyDescent="0.25"/>
    <row r="21" spans="3:7" x14ac:dyDescent="0.25"/>
    <row r="22" spans="3:7" x14ac:dyDescent="0.25"/>
    <row r="23" spans="3:7" x14ac:dyDescent="0.25"/>
    <row r="24" spans="3:7" x14ac:dyDescent="0.25"/>
    <row r="25" spans="3:7" x14ac:dyDescent="0.25"/>
    <row r="26" spans="3:7" x14ac:dyDescent="0.25"/>
    <row r="27" spans="3:7" x14ac:dyDescent="0.25"/>
    <row r="28" spans="3:7" x14ac:dyDescent="0.25"/>
    <row r="29" spans="3:7" x14ac:dyDescent="0.25"/>
    <row r="30" spans="3:7" x14ac:dyDescent="0.25"/>
    <row r="31" spans="3:7" x14ac:dyDescent="0.25"/>
    <row r="32" spans="3:7" x14ac:dyDescent="0.25"/>
    <row r="33" spans="3:7" x14ac:dyDescent="0.25"/>
    <row r="34" spans="3:7" x14ac:dyDescent="0.25"/>
    <row r="35" spans="3:7" x14ac:dyDescent="0.25"/>
    <row r="36" spans="3:7" x14ac:dyDescent="0.25"/>
    <row r="37" spans="3:7" x14ac:dyDescent="0.25"/>
    <row r="38" spans="3:7" x14ac:dyDescent="0.25"/>
    <row r="39" spans="3:7" x14ac:dyDescent="0.25"/>
    <row r="40" spans="3:7" x14ac:dyDescent="0.25"/>
    <row r="41" spans="3:7" x14ac:dyDescent="0.25"/>
    <row r="42" spans="3:7" x14ac:dyDescent="0.25"/>
    <row r="43" spans="3:7" x14ac:dyDescent="0.25"/>
    <row r="44" spans="3:7" x14ac:dyDescent="0.25"/>
    <row r="45" spans="3:7" x14ac:dyDescent="0.25"/>
    <row r="46" spans="3:7" x14ac:dyDescent="0.25"/>
    <row r="47" spans="3:7" x14ac:dyDescent="0.25"/>
    <row r="48" spans="3:7" x14ac:dyDescent="0.25"/>
    <row r="49" spans="3:7" x14ac:dyDescent="0.25"/>
    <row r="50" spans="3:7" x14ac:dyDescent="0.25"/>
    <row r="51" spans="3:7" x14ac:dyDescent="0.25"/>
    <row r="52" spans="3:7" x14ac:dyDescent="0.25"/>
    <row r="53" spans="3:7" x14ac:dyDescent="0.25"/>
    <row r="54" spans="3:7" x14ac:dyDescent="0.25"/>
    <row r="55" spans="3:7" x14ac:dyDescent="0.25"/>
    <row r="56" spans="3:7" x14ac:dyDescent="0.25"/>
    <row r="57" spans="3:7" x14ac:dyDescent="0.25"/>
    <row r="58" spans="3:7" x14ac:dyDescent="0.25"/>
    <row r="59" spans="3:7" x14ac:dyDescent="0.25"/>
    <row r="60" spans="3:7" x14ac:dyDescent="0.25"/>
    <row r="61" spans="3:7" x14ac:dyDescent="0.25"/>
    <row r="62" spans="3:7" x14ac:dyDescent="0.25"/>
    <row r="63" spans="3:7" x14ac:dyDescent="0.25"/>
    <row r="64" spans="3:7" x14ac:dyDescent="0.25"/>
    <row r="65" spans="3:7" x14ac:dyDescent="0.25"/>
    <row r="66" spans="3:7" x14ac:dyDescent="0.25"/>
    <row r="67" spans="3:7" x14ac:dyDescent="0.25"/>
    <row r="68" spans="3:7" x14ac:dyDescent="0.25"/>
    <row r="69" spans="3:7" x14ac:dyDescent="0.25"/>
    <row r="70" spans="3:7" x14ac:dyDescent="0.25"/>
    <row r="71" spans="3:7" x14ac:dyDescent="0.25"/>
    <row r="72" spans="3:7" x14ac:dyDescent="0.25"/>
    <row r="73" spans="3:7" x14ac:dyDescent="0.25"/>
    <row r="74" spans="3:7" x14ac:dyDescent="0.25"/>
    <row r="75" spans="3:7" x14ac:dyDescent="0.25"/>
    <row r="76" spans="3:7" x14ac:dyDescent="0.25"/>
    <row r="77" spans="3:7" x14ac:dyDescent="0.25"/>
    <row r="78" spans="3:7" x14ac:dyDescent="0.25"/>
    <row r="79" spans="3:7" x14ac:dyDescent="0.25"/>
    <row r="80" spans="3:7" x14ac:dyDescent="0.25"/>
    <row r="81" spans="3:7" x14ac:dyDescent="0.25"/>
    <row r="82" spans="3:7" x14ac:dyDescent="0.25"/>
    <row r="83" spans="3:7" x14ac:dyDescent="0.25"/>
    <row r="84" spans="3:7" x14ac:dyDescent="0.25"/>
    <row r="85" spans="3:7" x14ac:dyDescent="0.25"/>
    <row r="86" spans="3:7" x14ac:dyDescent="0.25"/>
    <row r="87" spans="3:7" x14ac:dyDescent="0.25"/>
    <row r="88" spans="3:7" x14ac:dyDescent="0.25"/>
    <row r="89" spans="3:7" x14ac:dyDescent="0.25"/>
    <row r="90" spans="3:7" x14ac:dyDescent="0.25"/>
    <row r="91" spans="3:7" x14ac:dyDescent="0.25"/>
    <row r="92" spans="3:7" x14ac:dyDescent="0.25"/>
    <row r="93" spans="3:7" x14ac:dyDescent="0.25"/>
    <row r="94" spans="3:7" x14ac:dyDescent="0.25"/>
    <row r="95" spans="3:7" x14ac:dyDescent="0.25"/>
    <row r="96" spans="3:7" x14ac:dyDescent="0.25"/>
    <row r="97" spans="3:7" x14ac:dyDescent="0.25"/>
    <row r="98" spans="3:7" x14ac:dyDescent="0.25"/>
    <row r="99" spans="3:7" x14ac:dyDescent="0.25"/>
    <row r="100" spans="3:7" x14ac:dyDescent="0.25"/>
    <row r="101" spans="3:7" x14ac:dyDescent="0.25"/>
    <row r="102" spans="3:7" x14ac:dyDescent="0.25"/>
    <row r="103" spans="3:7" x14ac:dyDescent="0.25"/>
    <row r="104" spans="3:7" x14ac:dyDescent="0.25"/>
    <row r="105" spans="3:7" x14ac:dyDescent="0.25"/>
    <row r="106" spans="3:7" x14ac:dyDescent="0.25"/>
    <row r="107" spans="3:7" x14ac:dyDescent="0.25"/>
    <row r="108" spans="3:7" x14ac:dyDescent="0.25"/>
    <row r="109" spans="3:7" x14ac:dyDescent="0.25"/>
    <row r="110" spans="3:7" x14ac:dyDescent="0.25"/>
    <row r="111" spans="3:7" x14ac:dyDescent="0.25"/>
    <row r="112" spans="3:7" x14ac:dyDescent="0.25"/>
    <row r="113" spans="3:7" x14ac:dyDescent="0.25"/>
    <row r="114" spans="3:7" x14ac:dyDescent="0.25"/>
    <row r="115" spans="3:7" x14ac:dyDescent="0.25"/>
    <row r="116" spans="3:7" x14ac:dyDescent="0.25"/>
    <row r="117" spans="3:7" x14ac:dyDescent="0.25"/>
    <row r="118" spans="3:7" x14ac:dyDescent="0.25"/>
    <row r="119" spans="3:7" x14ac:dyDescent="0.25"/>
    <row r="120" spans="3:7" x14ac:dyDescent="0.25"/>
    <row r="121" spans="3:7" x14ac:dyDescent="0.25"/>
    <row r="122" spans="3:7" x14ac:dyDescent="0.25"/>
    <row r="123" spans="3:7" x14ac:dyDescent="0.25"/>
    <row r="124" spans="3:7" x14ac:dyDescent="0.25"/>
    <row r="125" spans="3:7" x14ac:dyDescent="0.25"/>
    <row r="126" spans="3:7" x14ac:dyDescent="0.25"/>
    <row r="127" spans="3:7" x14ac:dyDescent="0.25"/>
    <row r="128" spans="3:7" x14ac:dyDescent="0.25"/>
    <row r="129" spans="3:7" x14ac:dyDescent="0.25"/>
    <row r="130" spans="3:7" x14ac:dyDescent="0.25"/>
    <row r="131" spans="3:7" x14ac:dyDescent="0.25"/>
    <row r="132" spans="3:7" x14ac:dyDescent="0.25"/>
    <row r="133" spans="3:7" x14ac:dyDescent="0.25"/>
    <row r="134" spans="3:7" x14ac:dyDescent="0.25"/>
    <row r="135" spans="3:7" x14ac:dyDescent="0.25"/>
    <row r="136" spans="3:7" x14ac:dyDescent="0.25"/>
    <row r="137" spans="3:7" x14ac:dyDescent="0.25"/>
    <row r="138" spans="3:7" x14ac:dyDescent="0.25"/>
    <row r="139" spans="3:7" x14ac:dyDescent="0.25"/>
    <row r="140" spans="3:7" x14ac:dyDescent="0.25"/>
    <row r="141" spans="3:7" x14ac:dyDescent="0.25"/>
    <row r="142" spans="3:7" x14ac:dyDescent="0.25"/>
    <row r="143" spans="3:7" x14ac:dyDescent="0.25"/>
    <row r="144" spans="3:7" x14ac:dyDescent="0.25"/>
    <row r="145" spans="3:7" x14ac:dyDescent="0.25"/>
    <row r="146" spans="3:7" x14ac:dyDescent="0.25"/>
    <row r="147" spans="3:7" x14ac:dyDescent="0.25"/>
    <row r="148" spans="3:7" x14ac:dyDescent="0.25"/>
    <row r="149" spans="3:7" x14ac:dyDescent="0.25"/>
    <row r="150" spans="3:7" x14ac:dyDescent="0.25"/>
    <row r="151" spans="3:7" x14ac:dyDescent="0.25"/>
    <row r="152" spans="3:7" x14ac:dyDescent="0.25"/>
    <row r="153" spans="3:7" x14ac:dyDescent="0.25"/>
    <row r="154" spans="3:7" x14ac:dyDescent="0.25"/>
    <row r="155" spans="3:7" x14ac:dyDescent="0.25"/>
    <row r="156" spans="3:7" x14ac:dyDescent="0.25"/>
    <row r="157" spans="3:7" x14ac:dyDescent="0.25"/>
    <row r="158" spans="3:7" x14ac:dyDescent="0.25"/>
    <row r="159" spans="3:7" x14ac:dyDescent="0.25"/>
    <row r="160" spans="3:7" x14ac:dyDescent="0.25"/>
    <row r="161" spans="3:7" x14ac:dyDescent="0.25"/>
    <row r="162" spans="3:7" x14ac:dyDescent="0.25"/>
    <row r="163" spans="3:7" x14ac:dyDescent="0.25"/>
    <row r="164" spans="3:7" x14ac:dyDescent="0.25"/>
    <row r="165" spans="3:7" x14ac:dyDescent="0.25"/>
    <row r="166" spans="3:7" x14ac:dyDescent="0.25"/>
    <row r="167" spans="3:7" x14ac:dyDescent="0.25"/>
    <row r="168" spans="3:7" x14ac:dyDescent="0.25"/>
    <row r="169" spans="3:7" x14ac:dyDescent="0.25"/>
    <row r="170" spans="3:7" x14ac:dyDescent="0.25"/>
    <row r="171" spans="3:7" x14ac:dyDescent="0.25"/>
    <row r="172" spans="3:7" x14ac:dyDescent="0.25"/>
    <row r="173" spans="3:7" x14ac:dyDescent="0.25"/>
    <row r="174" spans="3:7" x14ac:dyDescent="0.25"/>
    <row r="175" spans="3:7" x14ac:dyDescent="0.25"/>
    <row r="176" spans="3:7" x14ac:dyDescent="0.25"/>
    <row r="177" spans="3:7" x14ac:dyDescent="0.25"/>
    <row r="178" spans="3:7" x14ac:dyDescent="0.25"/>
    <row r="179" spans="3:7" x14ac:dyDescent="0.25"/>
    <row r="180" spans="3:7" x14ac:dyDescent="0.25"/>
    <row r="181" spans="3:7" x14ac:dyDescent="0.25"/>
    <row r="182" spans="3:7" x14ac:dyDescent="0.25"/>
    <row r="183" spans="3:7" x14ac:dyDescent="0.25"/>
    <row r="184" spans="3:7" x14ac:dyDescent="0.25"/>
    <row r="185" spans="3:7" x14ac:dyDescent="0.25"/>
    <row r="186" spans="3:7" x14ac:dyDescent="0.25"/>
    <row r="187" spans="3:7" x14ac:dyDescent="0.25"/>
    <row r="188" spans="3:7" x14ac:dyDescent="0.25"/>
    <row r="189" spans="3:7" x14ac:dyDescent="0.25"/>
    <row r="190" spans="3:7" x14ac:dyDescent="0.25"/>
    <row r="191" spans="3:7" x14ac:dyDescent="0.25"/>
    <row r="192" spans="3:7" x14ac:dyDescent="0.25"/>
    <row r="193" spans="3:7" x14ac:dyDescent="0.25"/>
    <row r="194" spans="3:7" x14ac:dyDescent="0.25"/>
    <row r="195" spans="3:7" x14ac:dyDescent="0.25"/>
    <row r="196" spans="3:7" x14ac:dyDescent="0.25"/>
    <row r="197" spans="3:7" x14ac:dyDescent="0.25"/>
    <row r="198" spans="3:7" x14ac:dyDescent="0.25"/>
    <row r="199" spans="3:7" x14ac:dyDescent="0.25"/>
    <row r="200" spans="3:7" x14ac:dyDescent="0.25"/>
    <row r="201" spans="3:7" x14ac:dyDescent="0.25"/>
    <row r="202" spans="3:7" x14ac:dyDescent="0.25"/>
    <row r="203" spans="3:7" x14ac:dyDescent="0.25"/>
    <row r="204" spans="3:7" x14ac:dyDescent="0.25"/>
    <row r="205" spans="3:7" x14ac:dyDescent="0.25"/>
    <row r="206" spans="3:7" x14ac:dyDescent="0.25"/>
    <row r="207" spans="3:7" x14ac:dyDescent="0.25"/>
    <row r="208" spans="3:7" x14ac:dyDescent="0.25"/>
    <row r="209" spans="3:7" x14ac:dyDescent="0.25"/>
    <row r="210" spans="3:7" x14ac:dyDescent="0.25"/>
    <row r="211" spans="3:7" x14ac:dyDescent="0.25"/>
    <row r="212" spans="3:7" x14ac:dyDescent="0.25"/>
    <row r="213" spans="3:7" x14ac:dyDescent="0.25"/>
    <row r="214" spans="3:7" x14ac:dyDescent="0.25"/>
    <row r="215" spans="3:7" x14ac:dyDescent="0.25"/>
    <row r="216" spans="3:7" x14ac:dyDescent="0.25"/>
    <row r="217" spans="3:7" x14ac:dyDescent="0.25"/>
    <row r="218" spans="3:7" x14ac:dyDescent="0.25"/>
    <row r="219" spans="3:7" x14ac:dyDescent="0.25"/>
    <row r="220" spans="3:7" x14ac:dyDescent="0.25"/>
    <row r="221" spans="3:7" x14ac:dyDescent="0.25"/>
    <row r="222" spans="3:7" x14ac:dyDescent="0.25"/>
    <row r="223" spans="3:7" x14ac:dyDescent="0.25"/>
    <row r="224" spans="3:7" x14ac:dyDescent="0.25"/>
    <row r="225" spans="3:7" x14ac:dyDescent="0.25"/>
    <row r="226" spans="3:7" x14ac:dyDescent="0.25"/>
    <row r="227" spans="3:7" x14ac:dyDescent="0.25"/>
    <row r="228" spans="3:7" x14ac:dyDescent="0.25"/>
    <row r="229" spans="3:7" x14ac:dyDescent="0.25"/>
    <row r="230" spans="3:7" x14ac:dyDescent="0.25"/>
    <row r="231" spans="3:7" x14ac:dyDescent="0.25"/>
    <row r="232" spans="3:7" x14ac:dyDescent="0.25"/>
    <row r="233" spans="3:7" x14ac:dyDescent="0.25"/>
    <row r="234" spans="3:7" x14ac:dyDescent="0.25"/>
    <row r="235" spans="3:7" x14ac:dyDescent="0.25"/>
    <row r="236" spans="3:7" x14ac:dyDescent="0.25"/>
    <row r="237" spans="3:7" x14ac:dyDescent="0.25"/>
    <row r="238" spans="3:7" x14ac:dyDescent="0.25"/>
    <row r="239" spans="3:7" x14ac:dyDescent="0.25"/>
    <row r="240" spans="3:7" x14ac:dyDescent="0.25"/>
    <row r="241" spans="3:7" x14ac:dyDescent="0.25"/>
    <row r="242" spans="3:7" x14ac:dyDescent="0.25"/>
    <row r="243" spans="3:7" x14ac:dyDescent="0.25"/>
    <row r="244" spans="3:7" x14ac:dyDescent="0.25"/>
    <row r="245" spans="3:7" x14ac:dyDescent="0.25"/>
    <row r="246" spans="3:7" x14ac:dyDescent="0.25"/>
    <row r="247" spans="3:7" x14ac:dyDescent="0.25"/>
    <row r="248" spans="3:7" x14ac:dyDescent="0.25"/>
    <row r="249" spans="3:7" x14ac:dyDescent="0.25"/>
    <row r="250" spans="3:7" x14ac:dyDescent="0.25"/>
    <row r="251" spans="3:7" x14ac:dyDescent="0.25"/>
    <row r="252" spans="3:7" x14ac:dyDescent="0.25"/>
    <row r="253" spans="3:7" x14ac:dyDescent="0.25"/>
    <row r="254" spans="3:7" x14ac:dyDescent="0.25"/>
    <row r="255" spans="3:7" x14ac:dyDescent="0.25"/>
    <row r="256" spans="3:7" x14ac:dyDescent="0.25"/>
    <row r="257" spans="3:7" x14ac:dyDescent="0.25"/>
    <row r="258" spans="3:7" x14ac:dyDescent="0.25"/>
    <row r="259" spans="3:7" x14ac:dyDescent="0.25"/>
    <row r="260" spans="3:7" x14ac:dyDescent="0.25"/>
    <row r="261" spans="3:7" x14ac:dyDescent="0.25"/>
    <row r="262" spans="3:7" x14ac:dyDescent="0.25"/>
    <row r="263" spans="3:7" x14ac:dyDescent="0.25"/>
    <row r="264" spans="3:7" x14ac:dyDescent="0.25"/>
    <row r="265" spans="3:7" x14ac:dyDescent="0.25"/>
    <row r="266" spans="3:7" x14ac:dyDescent="0.25"/>
    <row r="267" spans="3:7" x14ac:dyDescent="0.25"/>
    <row r="268" spans="3:7" x14ac:dyDescent="0.25"/>
    <row r="269" spans="3:7" x14ac:dyDescent="0.25"/>
    <row r="270" spans="3:7" x14ac:dyDescent="0.25"/>
    <row r="271" spans="3:7" x14ac:dyDescent="0.25"/>
    <row r="272" spans="3:7" x14ac:dyDescent="0.25"/>
    <row r="273" spans="3:7" x14ac:dyDescent="0.25"/>
    <row r="274" spans="3:7" x14ac:dyDescent="0.25"/>
    <row r="275" spans="3:7" x14ac:dyDescent="0.25"/>
    <row r="276" spans="3:7" x14ac:dyDescent="0.25"/>
    <row r="277" spans="3:7" x14ac:dyDescent="0.25"/>
    <row r="278" spans="3:7" x14ac:dyDescent="0.25"/>
    <row r="279" spans="3:7" x14ac:dyDescent="0.25"/>
    <row r="280" spans="3:7" x14ac:dyDescent="0.25"/>
    <row r="281" spans="3:7" x14ac:dyDescent="0.25"/>
    <row r="282" spans="3:7" x14ac:dyDescent="0.25"/>
    <row r="283" spans="3:7" x14ac:dyDescent="0.25"/>
    <row r="284" spans="3:7" x14ac:dyDescent="0.25"/>
    <row r="285" spans="3:7" x14ac:dyDescent="0.25"/>
    <row r="286" spans="3:7" x14ac:dyDescent="0.25"/>
    <row r="287" spans="3:7" x14ac:dyDescent="0.25"/>
    <row r="288" spans="3:7" x14ac:dyDescent="0.25"/>
    <row r="289" spans="3:7" x14ac:dyDescent="0.25"/>
    <row r="290" spans="3:7" x14ac:dyDescent="0.25"/>
    <row r="291" spans="3:7" x14ac:dyDescent="0.25"/>
    <row r="292" spans="3:7" x14ac:dyDescent="0.25"/>
    <row r="293" spans="3:7" x14ac:dyDescent="0.25"/>
    <row r="294" spans="3:7" x14ac:dyDescent="0.25"/>
    <row r="295" spans="3:7" x14ac:dyDescent="0.25"/>
    <row r="296" spans="3:7" x14ac:dyDescent="0.25"/>
    <row r="297" spans="3:7" x14ac:dyDescent="0.25"/>
    <row r="298" spans="3:7" x14ac:dyDescent="0.25"/>
    <row r="299" spans="3:7" x14ac:dyDescent="0.25"/>
    <row r="300" spans="3:7" x14ac:dyDescent="0.25"/>
    <row r="301" spans="3:7" x14ac:dyDescent="0.25"/>
    <row r="302" spans="3:7" x14ac:dyDescent="0.25"/>
    <row r="303" spans="3:7" x14ac:dyDescent="0.25"/>
    <row r="304" spans="3:7" x14ac:dyDescent="0.25"/>
    <row r="305" spans="3:7" x14ac:dyDescent="0.25"/>
    <row r="306" spans="3:7" x14ac:dyDescent="0.25"/>
    <row r="307" spans="3:7" x14ac:dyDescent="0.25"/>
    <row r="308" spans="3:7" x14ac:dyDescent="0.25"/>
    <row r="309" spans="3:7" x14ac:dyDescent="0.25"/>
    <row r="310" spans="3:7" x14ac:dyDescent="0.25"/>
    <row r="311" spans="3:7" x14ac:dyDescent="0.25"/>
    <row r="312" spans="3:7" x14ac:dyDescent="0.25"/>
    <row r="313" spans="3:7" x14ac:dyDescent="0.25"/>
    <row r="314" spans="3:7" x14ac:dyDescent="0.25"/>
    <row r="315" spans="3:7" x14ac:dyDescent="0.25"/>
    <row r="316" spans="3:7" x14ac:dyDescent="0.25"/>
    <row r="317" spans="3:7" x14ac:dyDescent="0.25"/>
    <row r="318" spans="3:7" x14ac:dyDescent="0.25"/>
    <row r="319" spans="3:7" x14ac:dyDescent="0.25"/>
    <row r="320" spans="3:7" x14ac:dyDescent="0.25"/>
    <row r="321" spans="3:7" x14ac:dyDescent="0.25"/>
    <row r="322" spans="3:7" x14ac:dyDescent="0.25"/>
    <row r="323" spans="3:7" x14ac:dyDescent="0.25"/>
    <row r="324" spans="3:7" x14ac:dyDescent="0.25"/>
    <row r="325" spans="3:7" x14ac:dyDescent="0.25"/>
    <row r="326" spans="3:7" x14ac:dyDescent="0.25"/>
    <row r="327" spans="3:7" x14ac:dyDescent="0.25"/>
    <row r="328" spans="3:7" x14ac:dyDescent="0.25"/>
    <row r="329" spans="3:7" x14ac:dyDescent="0.25"/>
    <row r="330" spans="3:7" x14ac:dyDescent="0.25"/>
    <row r="331" spans="3:7" x14ac:dyDescent="0.25"/>
    <row r="332" spans="3:7" x14ac:dyDescent="0.25"/>
    <row r="333" spans="3:7" x14ac:dyDescent="0.25"/>
    <row r="334" spans="3:7" x14ac:dyDescent="0.25"/>
    <row r="335" spans="3:7" x14ac:dyDescent="0.25"/>
    <row r="336" spans="3:7" x14ac:dyDescent="0.25"/>
    <row r="337" spans="3:7" x14ac:dyDescent="0.25"/>
    <row r="338" spans="3:7" x14ac:dyDescent="0.25"/>
    <row r="339" spans="3:7" x14ac:dyDescent="0.25"/>
    <row r="340" spans="3:7" x14ac:dyDescent="0.25"/>
    <row r="341" spans="3:7" x14ac:dyDescent="0.25"/>
    <row r="342" spans="3:7" x14ac:dyDescent="0.25"/>
    <row r="343" spans="3:7" x14ac:dyDescent="0.25"/>
    <row r="344" spans="3:7" x14ac:dyDescent="0.25"/>
    <row r="345" spans="3:7" x14ac:dyDescent="0.25"/>
    <row r="346" spans="3:7" x14ac:dyDescent="0.25"/>
    <row r="347" spans="3:7" x14ac:dyDescent="0.25"/>
    <row r="348" spans="3:7" x14ac:dyDescent="0.25"/>
    <row r="349" spans="3:7" x14ac:dyDescent="0.25"/>
    <row r="350" spans="3:7" x14ac:dyDescent="0.25"/>
    <row r="351" spans="3:7" x14ac:dyDescent="0.25"/>
    <row r="352" spans="3:7" x14ac:dyDescent="0.25"/>
    <row r="353" spans="3:7" x14ac:dyDescent="0.25"/>
    <row r="354" spans="3:7" x14ac:dyDescent="0.25"/>
    <row r="355" spans="3:7" x14ac:dyDescent="0.25"/>
    <row r="356" spans="3:7" x14ac:dyDescent="0.25"/>
    <row r="357" spans="3:7" x14ac:dyDescent="0.25"/>
    <row r="358" spans="3:7" x14ac:dyDescent="0.25"/>
    <row r="359" spans="3:7" x14ac:dyDescent="0.25"/>
    <row r="360" spans="3:7" x14ac:dyDescent="0.25"/>
    <row r="361" spans="3:7" x14ac:dyDescent="0.25"/>
    <row r="362" spans="3:7" x14ac:dyDescent="0.25"/>
    <row r="363" spans="3:7" x14ac:dyDescent="0.25"/>
    <row r="364" spans="3:7" x14ac:dyDescent="0.25"/>
    <row r="365" spans="3:7" x14ac:dyDescent="0.25"/>
    <row r="366" spans="3:7" x14ac:dyDescent="0.25"/>
    <row r="367" spans="3:7" x14ac:dyDescent="0.25"/>
    <row r="368" spans="3:7" x14ac:dyDescent="0.25"/>
    <row r="369" spans="3:7" x14ac:dyDescent="0.25"/>
    <row r="370" spans="3:7" x14ac:dyDescent="0.25"/>
    <row r="371" spans="3:7" x14ac:dyDescent="0.25"/>
    <row r="372" spans="3:7" x14ac:dyDescent="0.25"/>
    <row r="373" spans="3:7" x14ac:dyDescent="0.25"/>
    <row r="374" spans="3:7" x14ac:dyDescent="0.25"/>
    <row r="375" spans="3:7" x14ac:dyDescent="0.25"/>
    <row r="376" spans="3:7" x14ac:dyDescent="0.25"/>
    <row r="377" spans="3:7" x14ac:dyDescent="0.25"/>
    <row r="378" spans="3:7" x14ac:dyDescent="0.25"/>
    <row r="379" spans="3:7" x14ac:dyDescent="0.25"/>
    <row r="380" spans="3:7" x14ac:dyDescent="0.25"/>
    <row r="381" spans="3:7" x14ac:dyDescent="0.25"/>
    <row r="382" spans="3:7" x14ac:dyDescent="0.25"/>
    <row r="383" spans="3:7" x14ac:dyDescent="0.25"/>
    <row r="384" spans="3:7" x14ac:dyDescent="0.25"/>
    <row r="385" spans="3:7" x14ac:dyDescent="0.25"/>
    <row r="386" spans="3:7" x14ac:dyDescent="0.25"/>
    <row r="387" spans="3:7" x14ac:dyDescent="0.25"/>
    <row r="388" spans="3:7" x14ac:dyDescent="0.25"/>
    <row r="389" spans="3:7" x14ac:dyDescent="0.25"/>
    <row r="390" spans="3:7" x14ac:dyDescent="0.25"/>
    <row r="391" spans="3:7" x14ac:dyDescent="0.25"/>
    <row r="392" spans="3:7" x14ac:dyDescent="0.25"/>
    <row r="393" spans="3:7" x14ac:dyDescent="0.25"/>
    <row r="394" spans="3:7" x14ac:dyDescent="0.25"/>
    <row r="395" spans="3:7" x14ac:dyDescent="0.25"/>
    <row r="396" spans="3:7" x14ac:dyDescent="0.25"/>
    <row r="397" spans="3:7" x14ac:dyDescent="0.25"/>
    <row r="398" spans="3:7" x14ac:dyDescent="0.25"/>
    <row r="399" spans="3:7" x14ac:dyDescent="0.25"/>
    <row r="400" spans="3:7" x14ac:dyDescent="0.25"/>
    <row r="401" spans="3:7" x14ac:dyDescent="0.25"/>
    <row r="402" spans="3:7" x14ac:dyDescent="0.25"/>
    <row r="403" spans="3:7" x14ac:dyDescent="0.25"/>
    <row r="404" spans="3:7" x14ac:dyDescent="0.25"/>
    <row r="405" spans="3:7" x14ac:dyDescent="0.25"/>
    <row r="406" spans="3:7" x14ac:dyDescent="0.25"/>
    <row r="407" spans="3:7" x14ac:dyDescent="0.25"/>
    <row r="408" spans="3:7" x14ac:dyDescent="0.25"/>
    <row r="409" spans="3:7" x14ac:dyDescent="0.25"/>
    <row r="410" spans="3:7" x14ac:dyDescent="0.25"/>
    <row r="411" spans="3:7" x14ac:dyDescent="0.25"/>
    <row r="412" spans="3:7" x14ac:dyDescent="0.25"/>
    <row r="413" spans="3:7" x14ac:dyDescent="0.25"/>
    <row r="414" spans="3:7" x14ac:dyDescent="0.25"/>
    <row r="415" spans="3:7" x14ac:dyDescent="0.25"/>
    <row r="416" spans="3:7" x14ac:dyDescent="0.25"/>
    <row r="417" spans="3:7" x14ac:dyDescent="0.25"/>
    <row r="418" spans="3:7" x14ac:dyDescent="0.25"/>
    <row r="419" spans="3:7" x14ac:dyDescent="0.25"/>
    <row r="420" spans="3:7" x14ac:dyDescent="0.25"/>
    <row r="421" spans="3:7" x14ac:dyDescent="0.25"/>
    <row r="422" spans="3:7" x14ac:dyDescent="0.25"/>
    <row r="423" spans="3:7" x14ac:dyDescent="0.25"/>
    <row r="424" spans="3:7" x14ac:dyDescent="0.25"/>
    <row r="425" spans="3:7" x14ac:dyDescent="0.25"/>
    <row r="426" spans="3:7" x14ac:dyDescent="0.25"/>
    <row r="427" spans="3:7" x14ac:dyDescent="0.25"/>
    <row r="428" spans="3:7" x14ac:dyDescent="0.25"/>
    <row r="429" spans="3:7" x14ac:dyDescent="0.25"/>
    <row r="430" spans="3:7" x14ac:dyDescent="0.25"/>
    <row r="431" spans="3:7" x14ac:dyDescent="0.25"/>
    <row r="432" spans="3:7" x14ac:dyDescent="0.25"/>
    <row r="433" spans="3:7" x14ac:dyDescent="0.25"/>
    <row r="434" spans="3:7" x14ac:dyDescent="0.25"/>
    <row r="435" spans="3:7" x14ac:dyDescent="0.25"/>
    <row r="436" spans="3:7" x14ac:dyDescent="0.25"/>
    <row r="437" spans="3:7" x14ac:dyDescent="0.25"/>
    <row r="438" spans="3:7" x14ac:dyDescent="0.25"/>
    <row r="439" spans="3:7" x14ac:dyDescent="0.25"/>
    <row r="440" spans="3:7" x14ac:dyDescent="0.25"/>
    <row r="441" spans="3:7" x14ac:dyDescent="0.25"/>
    <row r="442" spans="3:7" x14ac:dyDescent="0.25"/>
    <row r="443" spans="3:7" x14ac:dyDescent="0.25"/>
    <row r="444" spans="3:7" x14ac:dyDescent="0.25"/>
    <row r="445" spans="3:7" x14ac:dyDescent="0.25"/>
    <row r="446" spans="3:7" x14ac:dyDescent="0.25"/>
    <row r="447" spans="3:7" x14ac:dyDescent="0.25"/>
    <row r="448" spans="3:7" x14ac:dyDescent="0.25"/>
    <row r="449" spans="3:7" x14ac:dyDescent="0.25"/>
    <row r="450" spans="3:7" x14ac:dyDescent="0.25"/>
    <row r="451" spans="3:7" x14ac:dyDescent="0.25"/>
    <row r="452" spans="3:7" x14ac:dyDescent="0.25"/>
    <row r="453" spans="3:7" x14ac:dyDescent="0.25"/>
    <row r="454" spans="3:7" x14ac:dyDescent="0.25"/>
    <row r="455" spans="3:7" x14ac:dyDescent="0.25"/>
    <row r="456" spans="3:7" x14ac:dyDescent="0.25"/>
    <row r="457" spans="3:7" x14ac:dyDescent="0.25"/>
    <row r="458" spans="3:7" x14ac:dyDescent="0.25"/>
    <row r="459" spans="3:7" x14ac:dyDescent="0.25"/>
    <row r="460" spans="3:7" x14ac:dyDescent="0.25"/>
    <row r="461" spans="3:7" x14ac:dyDescent="0.25"/>
    <row r="462" spans="3:7" x14ac:dyDescent="0.25"/>
    <row r="463" spans="3:7" x14ac:dyDescent="0.25"/>
    <row r="464" spans="3:7" x14ac:dyDescent="0.25"/>
    <row r="465" spans="3:7" x14ac:dyDescent="0.25"/>
    <row r="466" spans="3:7" x14ac:dyDescent="0.25"/>
    <row r="467" spans="3:7" x14ac:dyDescent="0.25"/>
    <row r="468" spans="3:7" x14ac:dyDescent="0.25"/>
    <row r="469" spans="3:7" x14ac:dyDescent="0.25"/>
    <row r="470" spans="3:7" x14ac:dyDescent="0.25"/>
    <row r="471" spans="3:7" x14ac:dyDescent="0.25"/>
    <row r="472" spans="3:7" x14ac:dyDescent="0.25"/>
    <row r="473" spans="3:7" x14ac:dyDescent="0.25"/>
    <row r="474" spans="3:7" x14ac:dyDescent="0.25"/>
    <row r="475" spans="3:7" x14ac:dyDescent="0.25"/>
    <row r="476" spans="3:7" x14ac:dyDescent="0.25"/>
    <row r="477" spans="3:7" x14ac:dyDescent="0.25"/>
    <row r="478" spans="3:7" x14ac:dyDescent="0.25"/>
    <row r="479" spans="3:7" x14ac:dyDescent="0.25"/>
    <row r="480" spans="3:7" x14ac:dyDescent="0.25"/>
    <row r="481" spans="3:7" x14ac:dyDescent="0.25"/>
    <row r="482" spans="3:7" x14ac:dyDescent="0.25"/>
    <row r="483" spans="3:7" x14ac:dyDescent="0.25"/>
    <row r="484" spans="3:7" x14ac:dyDescent="0.25"/>
    <row r="485" spans="3:7" x14ac:dyDescent="0.25"/>
    <row r="486" spans="3:7" x14ac:dyDescent="0.25"/>
    <row r="487" spans="3:7" x14ac:dyDescent="0.25"/>
    <row r="488" spans="3:7" x14ac:dyDescent="0.25"/>
    <row r="489" spans="3:7" x14ac:dyDescent="0.25"/>
    <row r="490" spans="3:7" x14ac:dyDescent="0.25"/>
    <row r="491" spans="3:7" x14ac:dyDescent="0.25"/>
    <row r="492" spans="3:7" x14ac:dyDescent="0.25"/>
    <row r="493" spans="3:7" x14ac:dyDescent="0.25"/>
    <row r="494" spans="3:7" x14ac:dyDescent="0.25"/>
    <row r="495" spans="3:7" x14ac:dyDescent="0.25"/>
    <row r="496" spans="3:7" x14ac:dyDescent="0.25"/>
    <row r="497" spans="3:7" x14ac:dyDescent="0.25"/>
    <row r="498" spans="3:7" x14ac:dyDescent="0.25"/>
    <row r="499" spans="3:7" x14ac:dyDescent="0.25"/>
    <row r="500" spans="3:7" x14ac:dyDescent="0.25"/>
    <row r="501" spans="3:7" x14ac:dyDescent="0.25"/>
    <row r="502" spans="3:7" x14ac:dyDescent="0.25"/>
    <row r="503" spans="3:7" x14ac:dyDescent="0.25"/>
    <row r="504" spans="3:7" x14ac:dyDescent="0.25"/>
    <row r="505" spans="3:7" x14ac:dyDescent="0.25"/>
    <row r="506" spans="3:7" x14ac:dyDescent="0.25"/>
    <row r="507" spans="3:7" x14ac:dyDescent="0.25"/>
    <row r="508" spans="3:7" x14ac:dyDescent="0.25"/>
    <row r="509" spans="3:7" x14ac:dyDescent="0.25"/>
    <row r="510" spans="3:7" x14ac:dyDescent="0.25"/>
    <row r="511" spans="3:7" x14ac:dyDescent="0.25"/>
    <row r="512" spans="3:7" x14ac:dyDescent="0.25"/>
    <row r="513" spans="3:7" x14ac:dyDescent="0.25"/>
    <row r="514" spans="3:7" x14ac:dyDescent="0.25"/>
    <row r="515" spans="3:7" x14ac:dyDescent="0.25"/>
    <row r="516" spans="3:7" x14ac:dyDescent="0.25"/>
    <row r="517" spans="3:7" x14ac:dyDescent="0.25"/>
    <row r="518" spans="3:7" x14ac:dyDescent="0.25"/>
    <row r="519" spans="3:7" x14ac:dyDescent="0.25"/>
    <row r="520" spans="3:7" x14ac:dyDescent="0.25"/>
    <row r="521" spans="3:7" x14ac:dyDescent="0.25"/>
    <row r="522" spans="3:7" x14ac:dyDescent="0.25"/>
    <row r="523" spans="3:7" x14ac:dyDescent="0.25"/>
    <row r="524" spans="3:7" x14ac:dyDescent="0.25"/>
    <row r="525" spans="3:7" x14ac:dyDescent="0.25"/>
    <row r="526" spans="3:7" x14ac:dyDescent="0.25"/>
    <row r="527" spans="3:7" x14ac:dyDescent="0.25"/>
    <row r="528" spans="3:7" x14ac:dyDescent="0.25"/>
    <row r="529" spans="3:7" x14ac:dyDescent="0.25"/>
    <row r="530" spans="3:7" x14ac:dyDescent="0.25"/>
    <row r="531" spans="3:7" x14ac:dyDescent="0.25"/>
    <row r="532" spans="3:7" x14ac:dyDescent="0.25"/>
    <row r="533" spans="3:7" x14ac:dyDescent="0.25"/>
    <row r="534" spans="3:7" x14ac:dyDescent="0.25"/>
    <row r="535" spans="3:7" x14ac:dyDescent="0.25"/>
    <row r="536" spans="3:7" x14ac:dyDescent="0.25"/>
    <row r="537" spans="3:7" x14ac:dyDescent="0.25"/>
    <row r="538" spans="3:7" x14ac:dyDescent="0.25"/>
    <row r="539" spans="3:7" x14ac:dyDescent="0.25"/>
    <row r="540" spans="3:7" x14ac:dyDescent="0.25"/>
    <row r="541" spans="3:7" x14ac:dyDescent="0.25"/>
    <row r="542" spans="3:7" x14ac:dyDescent="0.25"/>
    <row r="543" spans="3:7" x14ac:dyDescent="0.25"/>
    <row r="544" spans="3:7" x14ac:dyDescent="0.25"/>
    <row r="545" spans="3:7" x14ac:dyDescent="0.25"/>
    <row r="546" spans="3:7" x14ac:dyDescent="0.25"/>
    <row r="547" spans="3:7" x14ac:dyDescent="0.25"/>
    <row r="548" spans="3:7" x14ac:dyDescent="0.25"/>
    <row r="549" spans="3:7" x14ac:dyDescent="0.25"/>
    <row r="550" spans="3:7" x14ac:dyDescent="0.25"/>
    <row r="551" spans="3:7" x14ac:dyDescent="0.25"/>
    <row r="552" spans="3:7" x14ac:dyDescent="0.25"/>
    <row r="553" spans="3:7" x14ac:dyDescent="0.25"/>
    <row r="554" spans="3:7" x14ac:dyDescent="0.25"/>
    <row r="555" spans="3:7" x14ac:dyDescent="0.25"/>
    <row r="556" spans="3:7" x14ac:dyDescent="0.25"/>
    <row r="557" spans="3:7" x14ac:dyDescent="0.25"/>
    <row r="558" spans="3:7" x14ac:dyDescent="0.25"/>
    <row r="559" spans="3:7" x14ac:dyDescent="0.25"/>
    <row r="560" spans="3:7" x14ac:dyDescent="0.25"/>
    <row r="561" spans="3:7" x14ac:dyDescent="0.25"/>
    <row r="562" spans="3:7" x14ac:dyDescent="0.25"/>
    <row r="563" spans="3:7" x14ac:dyDescent="0.25"/>
    <row r="564" spans="3:7" x14ac:dyDescent="0.25"/>
    <row r="565" spans="3:7" x14ac:dyDescent="0.25"/>
    <row r="566" spans="3:7" x14ac:dyDescent="0.25"/>
    <row r="567" spans="3:7" x14ac:dyDescent="0.25"/>
    <row r="568" spans="3:7" x14ac:dyDescent="0.25"/>
    <row r="569" spans="3:7" x14ac:dyDescent="0.25"/>
    <row r="570" spans="3:7" x14ac:dyDescent="0.25"/>
    <row r="571" spans="3:7" x14ac:dyDescent="0.25"/>
    <row r="572" spans="3:7" x14ac:dyDescent="0.25"/>
    <row r="573" spans="3:7" x14ac:dyDescent="0.25"/>
    <row r="574" spans="3:7" x14ac:dyDescent="0.25"/>
    <row r="575" spans="3:7" x14ac:dyDescent="0.25"/>
    <row r="576" spans="3:7" x14ac:dyDescent="0.25"/>
    <row r="577" spans="3:7" x14ac:dyDescent="0.25"/>
    <row r="578" spans="3:7" x14ac:dyDescent="0.25"/>
    <row r="579" spans="3:7" x14ac:dyDescent="0.25"/>
    <row r="580" spans="3:7" x14ac:dyDescent="0.25"/>
    <row r="581" spans="3:7" x14ac:dyDescent="0.25"/>
    <row r="582" spans="3:7" x14ac:dyDescent="0.25"/>
    <row r="583" spans="3:7" x14ac:dyDescent="0.25"/>
    <row r="584" spans="3:7" x14ac:dyDescent="0.25"/>
    <row r="585" spans="3:7" x14ac:dyDescent="0.25"/>
    <row r="586" spans="3:7" x14ac:dyDescent="0.25"/>
    <row r="587" spans="3:7" x14ac:dyDescent="0.25"/>
    <row r="588" spans="3:7" x14ac:dyDescent="0.25"/>
    <row r="589" spans="3:7" x14ac:dyDescent="0.25"/>
    <row r="590" spans="3:7" x14ac:dyDescent="0.25"/>
    <row r="591" spans="3:7" x14ac:dyDescent="0.25"/>
    <row r="592" spans="3:7" x14ac:dyDescent="0.25"/>
    <row r="593" spans="3:7" x14ac:dyDescent="0.25"/>
    <row r="594" spans="3:7" x14ac:dyDescent="0.25"/>
    <row r="595" spans="3:7" x14ac:dyDescent="0.25"/>
    <row r="596" spans="3:7" x14ac:dyDescent="0.25"/>
    <row r="597" spans="3:7" x14ac:dyDescent="0.25"/>
    <row r="598" spans="3:7" x14ac:dyDescent="0.25"/>
    <row r="599" spans="3:7" x14ac:dyDescent="0.25"/>
    <row r="600" spans="3:7" x14ac:dyDescent="0.25"/>
    <row r="601" spans="3:7" x14ac:dyDescent="0.25"/>
    <row r="602" spans="3:7" x14ac:dyDescent="0.25"/>
    <row r="603" spans="3:7" x14ac:dyDescent="0.25"/>
    <row r="604" spans="3:7" x14ac:dyDescent="0.25"/>
    <row r="605" spans="3:7" x14ac:dyDescent="0.25"/>
    <row r="606" spans="3:7" x14ac:dyDescent="0.25"/>
    <row r="607" spans="3:7" x14ac:dyDescent="0.25"/>
    <row r="608" spans="3:7" x14ac:dyDescent="0.25"/>
    <row r="609" spans="3:7" x14ac:dyDescent="0.25"/>
    <row r="610" spans="3:7" x14ac:dyDescent="0.25"/>
    <row r="611" spans="3:7" x14ac:dyDescent="0.25"/>
    <row r="612" spans="3:7" x14ac:dyDescent="0.25"/>
    <row r="613" spans="3:7" x14ac:dyDescent="0.25"/>
    <row r="614" spans="3:7" x14ac:dyDescent="0.25"/>
    <row r="615" spans="3:7" x14ac:dyDescent="0.25"/>
    <row r="616" spans="3:7" x14ac:dyDescent="0.25"/>
    <row r="617" spans="3:7" x14ac:dyDescent="0.25"/>
    <row r="618" spans="3:7" x14ac:dyDescent="0.25"/>
    <row r="619" spans="3:7" x14ac:dyDescent="0.25"/>
    <row r="620" spans="3:7" x14ac:dyDescent="0.25"/>
    <row r="621" spans="3:7" x14ac:dyDescent="0.25"/>
    <row r="622" spans="3:7" x14ac:dyDescent="0.25"/>
    <row r="623" spans="3:7" x14ac:dyDescent="0.25"/>
    <row r="624" spans="3:7" x14ac:dyDescent="0.25"/>
    <row r="625" spans="3:7" x14ac:dyDescent="0.25"/>
    <row r="626" spans="3:7" x14ac:dyDescent="0.25"/>
    <row r="627" spans="3:7" x14ac:dyDescent="0.25"/>
    <row r="628" spans="3:7" x14ac:dyDescent="0.25"/>
    <row r="629" spans="3:7" x14ac:dyDescent="0.25"/>
    <row r="630" spans="3:7" x14ac:dyDescent="0.25"/>
    <row r="631" spans="3:7" x14ac:dyDescent="0.25"/>
    <row r="632" spans="3:7" x14ac:dyDescent="0.25"/>
    <row r="633" spans="3:7" x14ac:dyDescent="0.25"/>
    <row r="634" spans="3:7" x14ac:dyDescent="0.25"/>
    <row r="635" spans="3:7" x14ac:dyDescent="0.25"/>
    <row r="636" spans="3:7" x14ac:dyDescent="0.25"/>
    <row r="637" spans="3:7" x14ac:dyDescent="0.25"/>
    <row r="638" spans="3:7" x14ac:dyDescent="0.25"/>
    <row r="639" spans="3:7" x14ac:dyDescent="0.25"/>
    <row r="640" spans="3:7" x14ac:dyDescent="0.25"/>
    <row r="641" spans="3:7" x14ac:dyDescent="0.25"/>
    <row r="642" spans="3:7" x14ac:dyDescent="0.25"/>
    <row r="643" spans="3:7" x14ac:dyDescent="0.25"/>
    <row r="644" spans="3:7" x14ac:dyDescent="0.25"/>
    <row r="645" spans="3:7" x14ac:dyDescent="0.25"/>
    <row r="646" spans="3:7" x14ac:dyDescent="0.25"/>
    <row r="647" spans="3:7" x14ac:dyDescent="0.25"/>
    <row r="648" spans="3:7" x14ac:dyDescent="0.25"/>
    <row r="649" spans="3:7" x14ac:dyDescent="0.25"/>
    <row r="650" spans="3:7" x14ac:dyDescent="0.25"/>
    <row r="651" spans="3:7" x14ac:dyDescent="0.25"/>
    <row r="652" spans="3:7" x14ac:dyDescent="0.25"/>
    <row r="653" spans="3:7" x14ac:dyDescent="0.25"/>
    <row r="654" spans="3:7" x14ac:dyDescent="0.25"/>
    <row r="655" spans="3:7" x14ac:dyDescent="0.25"/>
    <row r="656" spans="3:7" x14ac:dyDescent="0.25"/>
    <row r="657" spans="3:7" x14ac:dyDescent="0.25"/>
    <row r="658" spans="3:7" x14ac:dyDescent="0.25"/>
    <row r="659" spans="3:7" x14ac:dyDescent="0.25"/>
    <row r="660" spans="3:7" x14ac:dyDescent="0.25"/>
    <row r="661" spans="3:7" x14ac:dyDescent="0.25"/>
    <row r="662" spans="3:7" x14ac:dyDescent="0.25"/>
    <row r="663" spans="3:7" x14ac:dyDescent="0.25"/>
    <row r="664" spans="3:7" x14ac:dyDescent="0.25"/>
    <row r="665" spans="3:7" x14ac:dyDescent="0.25"/>
    <row r="666" spans="3:7" x14ac:dyDescent="0.25"/>
    <row r="667" spans="3:7" x14ac:dyDescent="0.25"/>
    <row r="668" spans="3:7" x14ac:dyDescent="0.25"/>
    <row r="669" spans="3:7" x14ac:dyDescent="0.25"/>
    <row r="670" spans="3:7" x14ac:dyDescent="0.25"/>
    <row r="671" spans="3:7" x14ac:dyDescent="0.25"/>
    <row r="672" spans="3:7" x14ac:dyDescent="0.25"/>
    <row r="673" spans="3:7" x14ac:dyDescent="0.25"/>
    <row r="674" spans="3:7" x14ac:dyDescent="0.25"/>
    <row r="675" spans="3:7" x14ac:dyDescent="0.25"/>
    <row r="676" spans="3:7" x14ac:dyDescent="0.25"/>
    <row r="677" spans="3:7" x14ac:dyDescent="0.25"/>
    <row r="678" spans="3:7" x14ac:dyDescent="0.25"/>
    <row r="679" spans="3:7" x14ac:dyDescent="0.25"/>
    <row r="680" spans="3:7" x14ac:dyDescent="0.25"/>
    <row r="681" spans="3:7" x14ac:dyDescent="0.25"/>
    <row r="682" spans="3:7" x14ac:dyDescent="0.25"/>
    <row r="683" spans="3:7" x14ac:dyDescent="0.25"/>
    <row r="684" spans="3:7" x14ac:dyDescent="0.25"/>
    <row r="685" spans="3:7" x14ac:dyDescent="0.25"/>
    <row r="686" spans="3:7" x14ac:dyDescent="0.25"/>
    <row r="687" spans="3:7" x14ac:dyDescent="0.25"/>
    <row r="688" spans="3:7" x14ac:dyDescent="0.25"/>
    <row r="689" spans="3:7" x14ac:dyDescent="0.25"/>
    <row r="690" spans="3:7" x14ac:dyDescent="0.25"/>
    <row r="691" spans="3:7" x14ac:dyDescent="0.25"/>
    <row r="692" spans="3:7" x14ac:dyDescent="0.25"/>
    <row r="693" spans="3:7" x14ac:dyDescent="0.25"/>
    <row r="694" spans="3:7" x14ac:dyDescent="0.25"/>
    <row r="695" spans="3:7" x14ac:dyDescent="0.25"/>
    <row r="696" spans="3:7" x14ac:dyDescent="0.25"/>
    <row r="697" spans="3:7" x14ac:dyDescent="0.25"/>
    <row r="698" spans="3:7" x14ac:dyDescent="0.25"/>
    <row r="699" spans="3:7" x14ac:dyDescent="0.25"/>
    <row r="700" spans="3:7" x14ac:dyDescent="0.25"/>
    <row r="701" spans="3:7" x14ac:dyDescent="0.25"/>
    <row r="702" spans="3:7" x14ac:dyDescent="0.25"/>
    <row r="703" spans="3:7" x14ac:dyDescent="0.25"/>
    <row r="704" spans="3:7" x14ac:dyDescent="0.25"/>
    <row r="705" spans="3:7" x14ac:dyDescent="0.25"/>
    <row r="706" spans="3:7" x14ac:dyDescent="0.25"/>
    <row r="707" spans="3:7" x14ac:dyDescent="0.25"/>
    <row r="708" spans="3:7" x14ac:dyDescent="0.25"/>
    <row r="709" spans="3:7" x14ac:dyDescent="0.25"/>
    <row r="710" spans="3:7" x14ac:dyDescent="0.25"/>
    <row r="711" spans="3:7" x14ac:dyDescent="0.25"/>
    <row r="712" spans="3:7" x14ac:dyDescent="0.25"/>
    <row r="713" spans="3:7" x14ac:dyDescent="0.25"/>
    <row r="714" spans="3:7" x14ac:dyDescent="0.25"/>
    <row r="715" spans="3:7" x14ac:dyDescent="0.25"/>
    <row r="716" spans="3:7" x14ac:dyDescent="0.25"/>
    <row r="717" spans="3:7" x14ac:dyDescent="0.25"/>
    <row r="718" spans="3:7" x14ac:dyDescent="0.25"/>
    <row r="719" spans="3:7" x14ac:dyDescent="0.25"/>
    <row r="720" spans="3:7" x14ac:dyDescent="0.25"/>
    <row r="721" spans="3:7" x14ac:dyDescent="0.25"/>
    <row r="722" spans="3:7" x14ac:dyDescent="0.25"/>
    <row r="723" spans="3:7" x14ac:dyDescent="0.25"/>
    <row r="724" spans="3:7" x14ac:dyDescent="0.25"/>
    <row r="725" spans="3:7" x14ac:dyDescent="0.25"/>
    <row r="726" spans="3:7" x14ac:dyDescent="0.25"/>
    <row r="727" spans="3:7" x14ac:dyDescent="0.25"/>
    <row r="728" spans="3:7" x14ac:dyDescent="0.25"/>
    <row r="729" spans="3:7" x14ac:dyDescent="0.25"/>
    <row r="730" spans="3:7" x14ac:dyDescent="0.25"/>
    <row r="731" spans="3:7" x14ac:dyDescent="0.25"/>
    <row r="732" spans="3:7" x14ac:dyDescent="0.25"/>
    <row r="733" spans="3:7" x14ac:dyDescent="0.25"/>
    <row r="734" spans="3:7" x14ac:dyDescent="0.25"/>
    <row r="735" spans="3:7" x14ac:dyDescent="0.25"/>
    <row r="736" spans="3:7" x14ac:dyDescent="0.25"/>
    <row r="737" spans="3:7" x14ac:dyDescent="0.25"/>
    <row r="738" spans="3:7" x14ac:dyDescent="0.25"/>
    <row r="739" spans="3:7" x14ac:dyDescent="0.25"/>
    <row r="740" spans="3:7" x14ac:dyDescent="0.25"/>
    <row r="741" spans="3:7" x14ac:dyDescent="0.25"/>
    <row r="742" spans="3:7" x14ac:dyDescent="0.25"/>
    <row r="743" spans="3:7" x14ac:dyDescent="0.25"/>
    <row r="744" spans="3:7" x14ac:dyDescent="0.25"/>
    <row r="745" spans="3:7" x14ac:dyDescent="0.25"/>
    <row r="746" spans="3:7" x14ac:dyDescent="0.25"/>
    <row r="747" spans="3:7" x14ac:dyDescent="0.25"/>
    <row r="748" spans="3:7" x14ac:dyDescent="0.25"/>
    <row r="749" spans="3:7" x14ac:dyDescent="0.25"/>
    <row r="750" spans="3:7" x14ac:dyDescent="0.25"/>
    <row r="751" spans="3:7" x14ac:dyDescent="0.25"/>
    <row r="752" spans="3:7" x14ac:dyDescent="0.25"/>
    <row r="753" spans="3:7" x14ac:dyDescent="0.25"/>
    <row r="754" spans="3:7" x14ac:dyDescent="0.25"/>
    <row r="755" spans="3:7" x14ac:dyDescent="0.25"/>
    <row r="756" spans="3:7" x14ac:dyDescent="0.25"/>
    <row r="757" spans="3:7" x14ac:dyDescent="0.25"/>
    <row r="758" spans="3:7" x14ac:dyDescent="0.25"/>
    <row r="759" spans="3:7" x14ac:dyDescent="0.25"/>
    <row r="760" spans="3:7" x14ac:dyDescent="0.25"/>
    <row r="761" spans="3:7" x14ac:dyDescent="0.25"/>
    <row r="762" spans="3:7" x14ac:dyDescent="0.25"/>
    <row r="763" spans="3:7" x14ac:dyDescent="0.25"/>
    <row r="764" spans="3:7" x14ac:dyDescent="0.25"/>
    <row r="765" spans="3:7" x14ac:dyDescent="0.25"/>
    <row r="766" spans="3:7" x14ac:dyDescent="0.25"/>
    <row r="767" spans="3:7" x14ac:dyDescent="0.25"/>
    <row r="768" spans="3:7" x14ac:dyDescent="0.25"/>
    <row r="769" spans="3:7" x14ac:dyDescent="0.25"/>
    <row r="770" spans="3:7" x14ac:dyDescent="0.25"/>
    <row r="771" spans="3:7" x14ac:dyDescent="0.25"/>
    <row r="772" spans="3:7" x14ac:dyDescent="0.25"/>
    <row r="773" spans="3:7" x14ac:dyDescent="0.25"/>
    <row r="774" spans="3:7" x14ac:dyDescent="0.25"/>
    <row r="775" spans="3:7" x14ac:dyDescent="0.25"/>
    <row r="776" spans="3:7" x14ac:dyDescent="0.25"/>
    <row r="777" spans="3:7" x14ac:dyDescent="0.25"/>
    <row r="778" spans="3:7" x14ac:dyDescent="0.25"/>
    <row r="779" spans="3:7" x14ac:dyDescent="0.25"/>
    <row r="780" spans="3:7" x14ac:dyDescent="0.25"/>
    <row r="781" spans="3:7" x14ac:dyDescent="0.25"/>
    <row r="782" spans="3:7" x14ac:dyDescent="0.25"/>
    <row r="783" spans="3:7" x14ac:dyDescent="0.25"/>
    <row r="784" spans="3:7" x14ac:dyDescent="0.25"/>
    <row r="785" spans="3:7" x14ac:dyDescent="0.25"/>
    <row r="786" spans="3:7" x14ac:dyDescent="0.25"/>
    <row r="787" spans="3:7" x14ac:dyDescent="0.25"/>
    <row r="788" spans="3:7" x14ac:dyDescent="0.25"/>
    <row r="789" spans="3:7" x14ac:dyDescent="0.25"/>
    <row r="790" spans="3:7" x14ac:dyDescent="0.25"/>
    <row r="791" spans="3:7" x14ac:dyDescent="0.25"/>
    <row r="792" spans="3:7" x14ac:dyDescent="0.25"/>
    <row r="793" spans="3:7" x14ac:dyDescent="0.25"/>
    <row r="794" spans="3:7" x14ac:dyDescent="0.25"/>
    <row r="795" spans="3:7" x14ac:dyDescent="0.25"/>
    <row r="796" spans="3:7" x14ac:dyDescent="0.25"/>
    <row r="797" spans="3:7" x14ac:dyDescent="0.25"/>
    <row r="798" spans="3:7" x14ac:dyDescent="0.25"/>
    <row r="799" spans="3:7" x14ac:dyDescent="0.25"/>
    <row r="800" spans="3:7" x14ac:dyDescent="0.25"/>
    <row r="801" spans="3:7" x14ac:dyDescent="0.25"/>
    <row r="802" spans="3:7" x14ac:dyDescent="0.25"/>
    <row r="803" spans="3:7" x14ac:dyDescent="0.25"/>
    <row r="804" spans="3:7" x14ac:dyDescent="0.25"/>
    <row r="805" spans="3:7" x14ac:dyDescent="0.25"/>
    <row r="806" spans="3:7" x14ac:dyDescent="0.25"/>
    <row r="807" spans="3:7" x14ac:dyDescent="0.25"/>
    <row r="808" spans="3:7" x14ac:dyDescent="0.25"/>
    <row r="809" spans="3:7" x14ac:dyDescent="0.25"/>
    <row r="810" spans="3:7" x14ac:dyDescent="0.25"/>
    <row r="811" spans="3:7" x14ac:dyDescent="0.25"/>
    <row r="812" spans="3:7" x14ac:dyDescent="0.25"/>
    <row r="813" spans="3:7" x14ac:dyDescent="0.25"/>
    <row r="814" spans="3:7" x14ac:dyDescent="0.25"/>
    <row r="815" spans="3:7" x14ac:dyDescent="0.25"/>
    <row r="816" spans="3:7" x14ac:dyDescent="0.25"/>
    <row r="817" spans="3:7" x14ac:dyDescent="0.25"/>
    <row r="818" spans="3:7" x14ac:dyDescent="0.25"/>
    <row r="819" spans="3:7" x14ac:dyDescent="0.25"/>
    <row r="820" spans="3:7" x14ac:dyDescent="0.25"/>
    <row r="821" spans="3:7" x14ac:dyDescent="0.25"/>
    <row r="822" spans="3:7" x14ac:dyDescent="0.25"/>
    <row r="823" spans="3:7" x14ac:dyDescent="0.25"/>
    <row r="824" spans="3:7" x14ac:dyDescent="0.25"/>
    <row r="825" spans="3:7" x14ac:dyDescent="0.25"/>
    <row r="826" spans="3:7" x14ac:dyDescent="0.25"/>
    <row r="827" spans="3:7" x14ac:dyDescent="0.25"/>
    <row r="828" spans="3:7" x14ac:dyDescent="0.25"/>
    <row r="829" spans="3:7" x14ac:dyDescent="0.25"/>
    <row r="830" spans="3:7" x14ac:dyDescent="0.25"/>
    <row r="831" spans="3:7" x14ac:dyDescent="0.25"/>
    <row r="832" spans="3:7" x14ac:dyDescent="0.25"/>
    <row r="833" spans="3:7" x14ac:dyDescent="0.25"/>
    <row r="834" spans="3:7" x14ac:dyDescent="0.25"/>
    <row r="835" spans="3:7" x14ac:dyDescent="0.25"/>
    <row r="836" spans="3:7" x14ac:dyDescent="0.25"/>
    <row r="837" spans="3:7" x14ac:dyDescent="0.25"/>
    <row r="838" spans="3:7" x14ac:dyDescent="0.25"/>
    <row r="839" spans="3:7" x14ac:dyDescent="0.25"/>
    <row r="840" spans="3:7" x14ac:dyDescent="0.25"/>
    <row r="841" spans="3:7" x14ac:dyDescent="0.25"/>
    <row r="842" spans="3:7" x14ac:dyDescent="0.25"/>
    <row r="843" spans="3:7" x14ac:dyDescent="0.25"/>
    <row r="844" spans="3:7" x14ac:dyDescent="0.25"/>
    <row r="845" spans="3:7" x14ac:dyDescent="0.25"/>
    <row r="846" spans="3:7" x14ac:dyDescent="0.25"/>
    <row r="847" spans="3:7" x14ac:dyDescent="0.25"/>
    <row r="848" spans="3:7" x14ac:dyDescent="0.25"/>
    <row r="849" spans="3:7" x14ac:dyDescent="0.25"/>
    <row r="850" spans="3:7" x14ac:dyDescent="0.25"/>
    <row r="851" spans="3:7" x14ac:dyDescent="0.25"/>
    <row r="852" spans="3:7" x14ac:dyDescent="0.25"/>
    <row r="853" spans="3:7" x14ac:dyDescent="0.25"/>
    <row r="854" spans="3:7" x14ac:dyDescent="0.25"/>
    <row r="855" spans="3:7" x14ac:dyDescent="0.25"/>
    <row r="856" spans="3:7" x14ac:dyDescent="0.25"/>
    <row r="857" spans="3:7" x14ac:dyDescent="0.25"/>
    <row r="858" spans="3:7" x14ac:dyDescent="0.25"/>
    <row r="859" spans="3:7" x14ac:dyDescent="0.25"/>
    <row r="860" spans="3:7" x14ac:dyDescent="0.25"/>
    <row r="861" spans="3:7" x14ac:dyDescent="0.25"/>
    <row r="862" spans="3:7" x14ac:dyDescent="0.25"/>
    <row r="863" spans="3:7" x14ac:dyDescent="0.25"/>
    <row r="864" spans="3:7" x14ac:dyDescent="0.25"/>
    <row r="865" spans="3:7" x14ac:dyDescent="0.25"/>
    <row r="866" spans="3:7" x14ac:dyDescent="0.25"/>
    <row r="867" spans="3:7" x14ac:dyDescent="0.25"/>
    <row r="868" spans="3:7" x14ac:dyDescent="0.25"/>
    <row r="869" spans="3:7" x14ac:dyDescent="0.25"/>
    <row r="870" spans="3:7" x14ac:dyDescent="0.25"/>
    <row r="871" spans="3:7" x14ac:dyDescent="0.25"/>
    <row r="872" spans="3:7" x14ac:dyDescent="0.25"/>
    <row r="873" spans="3:7" x14ac:dyDescent="0.25"/>
    <row r="874" spans="3:7" x14ac:dyDescent="0.25"/>
    <row r="875" spans="3:7" x14ac:dyDescent="0.25"/>
    <row r="876" spans="3:7" x14ac:dyDescent="0.25"/>
    <row r="877" spans="3:7" x14ac:dyDescent="0.25"/>
    <row r="878" spans="3:7" x14ac:dyDescent="0.25"/>
    <row r="879" spans="3:7" x14ac:dyDescent="0.25"/>
    <row r="880" spans="3:7" x14ac:dyDescent="0.25"/>
    <row r="881" spans="3:7" x14ac:dyDescent="0.25"/>
    <row r="882" spans="3:7" x14ac:dyDescent="0.25"/>
    <row r="883" spans="3:7" x14ac:dyDescent="0.25"/>
    <row r="884" spans="3:7" x14ac:dyDescent="0.25"/>
    <row r="885" spans="3:7" x14ac:dyDescent="0.25"/>
    <row r="886" spans="3:7" x14ac:dyDescent="0.25"/>
    <row r="887" spans="3:7" x14ac:dyDescent="0.25"/>
    <row r="888" spans="3:7" x14ac:dyDescent="0.25"/>
    <row r="889" spans="3:7" x14ac:dyDescent="0.25"/>
    <row r="890" spans="3:7" x14ac:dyDescent="0.25"/>
    <row r="891" spans="3:7" x14ac:dyDescent="0.25"/>
    <row r="892" spans="3:7" x14ac:dyDescent="0.25"/>
    <row r="893" spans="3:7" x14ac:dyDescent="0.25"/>
    <row r="894" spans="3:7" x14ac:dyDescent="0.25"/>
    <row r="895" spans="3:7" x14ac:dyDescent="0.25"/>
    <row r="896" spans="3:7" x14ac:dyDescent="0.25"/>
    <row r="897" spans="3:7" x14ac:dyDescent="0.25"/>
    <row r="898" spans="3:7" x14ac:dyDescent="0.25"/>
    <row r="899" spans="3:7" x14ac:dyDescent="0.25"/>
    <row r="900" spans="3:7" x14ac:dyDescent="0.25"/>
    <row r="901" spans="3:7" x14ac:dyDescent="0.25"/>
    <row r="902" spans="3:7" x14ac:dyDescent="0.25"/>
    <row r="903" spans="3:7" x14ac:dyDescent="0.25"/>
    <row r="904" spans="3:7" x14ac:dyDescent="0.25"/>
    <row r="905" spans="3:7" x14ac:dyDescent="0.25"/>
    <row r="906" spans="3:7" x14ac:dyDescent="0.25"/>
    <row r="907" spans="3:7" x14ac:dyDescent="0.25"/>
    <row r="908" spans="3:7" x14ac:dyDescent="0.25"/>
    <row r="909" spans="3:7" x14ac:dyDescent="0.25"/>
    <row r="910" spans="3:7" x14ac:dyDescent="0.25"/>
    <row r="911" spans="3:7" x14ac:dyDescent="0.25"/>
    <row r="912" spans="3:7" x14ac:dyDescent="0.25"/>
    <row r="913" spans="3:7" x14ac:dyDescent="0.25"/>
    <row r="914" spans="3:7" x14ac:dyDescent="0.25"/>
    <row r="915" spans="3:7" x14ac:dyDescent="0.25"/>
    <row r="916" spans="3:7" x14ac:dyDescent="0.25"/>
    <row r="917" spans="3:7" x14ac:dyDescent="0.25"/>
    <row r="918" spans="3:7" x14ac:dyDescent="0.25"/>
    <row r="919" spans="3:7" x14ac:dyDescent="0.25"/>
    <row r="920" spans="3:7" x14ac:dyDescent="0.25"/>
    <row r="921" spans="3:7" x14ac:dyDescent="0.25"/>
    <row r="922" spans="3:7" x14ac:dyDescent="0.25"/>
    <row r="923" spans="3:7" x14ac:dyDescent="0.25"/>
    <row r="924" spans="3:7" x14ac:dyDescent="0.25"/>
    <row r="925" spans="3:7" x14ac:dyDescent="0.25"/>
    <row r="926" spans="3:7" x14ac:dyDescent="0.25"/>
    <row r="927" spans="3:7" x14ac:dyDescent="0.25"/>
    <row r="928" spans="3:7" x14ac:dyDescent="0.25"/>
    <row r="929" spans="3:7" x14ac:dyDescent="0.25"/>
    <row r="930" spans="3:7" x14ac:dyDescent="0.25"/>
    <row r="931" spans="3:7" x14ac:dyDescent="0.25"/>
    <row r="932" spans="3:7" x14ac:dyDescent="0.25"/>
    <row r="933" spans="3:7" x14ac:dyDescent="0.25"/>
    <row r="934" spans="3:7" x14ac:dyDescent="0.25"/>
    <row r="935" spans="3:7" x14ac:dyDescent="0.25"/>
    <row r="936" spans="3:7" x14ac:dyDescent="0.25"/>
    <row r="937" spans="3:7" x14ac:dyDescent="0.25"/>
    <row r="938" spans="3:7" x14ac:dyDescent="0.25"/>
    <row r="939" spans="3:7" x14ac:dyDescent="0.25"/>
    <row r="940" spans="3:7" x14ac:dyDescent="0.25"/>
    <row r="941" spans="3:7" x14ac:dyDescent="0.25"/>
    <row r="942" spans="3:7" x14ac:dyDescent="0.25"/>
    <row r="943" spans="3:7" x14ac:dyDescent="0.25"/>
    <row r="944" spans="3:7" x14ac:dyDescent="0.25"/>
    <row r="945" spans="3:7" x14ac:dyDescent="0.25"/>
    <row r="946" spans="3:7" x14ac:dyDescent="0.25"/>
    <row r="947" spans="3:7" x14ac:dyDescent="0.25"/>
    <row r="948" spans="3:7" x14ac:dyDescent="0.25"/>
    <row r="949" spans="3:7" x14ac:dyDescent="0.25"/>
    <row r="950" spans="3:7" x14ac:dyDescent="0.25"/>
    <row r="951" spans="3:7" x14ac:dyDescent="0.25"/>
    <row r="952" spans="3:7" x14ac:dyDescent="0.25"/>
    <row r="953" spans="3:7" x14ac:dyDescent="0.25"/>
    <row r="954" spans="3:7" x14ac:dyDescent="0.25"/>
    <row r="955" spans="3:7" x14ac:dyDescent="0.25"/>
    <row r="956" spans="3:7" x14ac:dyDescent="0.25"/>
    <row r="957" spans="3:7" x14ac:dyDescent="0.25"/>
    <row r="958" spans="3:7" x14ac:dyDescent="0.25"/>
    <row r="959" spans="3:7" x14ac:dyDescent="0.25"/>
    <row r="960" spans="3:7" x14ac:dyDescent="0.25"/>
    <row r="961" spans="3:7" x14ac:dyDescent="0.25"/>
    <row r="962" spans="3:7" x14ac:dyDescent="0.25"/>
    <row r="963" spans="3:7" x14ac:dyDescent="0.25"/>
    <row r="964" spans="3:7" x14ac:dyDescent="0.25"/>
    <row r="965" spans="3:7" x14ac:dyDescent="0.25"/>
    <row r="966" spans="3:7" x14ac:dyDescent="0.25"/>
    <row r="967" spans="3:7" x14ac:dyDescent="0.25"/>
    <row r="968" spans="3:7" x14ac:dyDescent="0.25"/>
    <row r="969" spans="3:7" x14ac:dyDescent="0.25"/>
    <row r="970" spans="3:7" x14ac:dyDescent="0.25"/>
    <row r="971" spans="3:7" x14ac:dyDescent="0.25"/>
    <row r="972" spans="3:7" x14ac:dyDescent="0.25"/>
    <row r="973" spans="3:7" x14ac:dyDescent="0.25"/>
    <row r="974" spans="3:7" x14ac:dyDescent="0.25"/>
    <row r="975" spans="3:7" x14ac:dyDescent="0.25"/>
    <row r="976" spans="3:7" x14ac:dyDescent="0.25"/>
    <row r="977" spans="3:7" x14ac:dyDescent="0.25"/>
    <row r="978" spans="3:7" x14ac:dyDescent="0.25"/>
    <row r="979" spans="3:7" x14ac:dyDescent="0.25"/>
    <row r="980" spans="3:7" x14ac:dyDescent="0.25"/>
    <row r="981" spans="3:7" x14ac:dyDescent="0.25"/>
    <row r="982" spans="3:7" x14ac:dyDescent="0.25"/>
    <row r="983" spans="3:7" x14ac:dyDescent="0.25"/>
    <row r="984" spans="3:7" x14ac:dyDescent="0.25"/>
    <row r="985" spans="3:7" x14ac:dyDescent="0.25"/>
    <row r="986" spans="3:7" x14ac:dyDescent="0.25"/>
    <row r="987" spans="3:7" x14ac:dyDescent="0.25"/>
    <row r="988" spans="3:7" x14ac:dyDescent="0.25"/>
    <row r="989" spans="3:7" x14ac:dyDescent="0.25"/>
    <row r="990" spans="3:7" x14ac:dyDescent="0.25"/>
    <row r="991" spans="3:7" x14ac:dyDescent="0.25"/>
    <row r="992" spans="3:7" x14ac:dyDescent="0.25"/>
    <row r="993" spans="3:7" x14ac:dyDescent="0.25"/>
    <row r="994" spans="3:7" x14ac:dyDescent="0.25"/>
    <row r="995" spans="3:7" x14ac:dyDescent="0.25"/>
    <row r="996" spans="3:7" x14ac:dyDescent="0.25"/>
    <row r="997" spans="3:7" x14ac:dyDescent="0.25"/>
    <row r="998" spans="3:7" x14ac:dyDescent="0.25"/>
    <row r="999" spans="3:7" x14ac:dyDescent="0.25"/>
    <row r="1000" spans="3:7" x14ac:dyDescent="0.25"/>
  </sheetData>
  <autoFilter ref="A1:J1"/>
  <conditionalFormatting sqref="A2:J1000">
    <cfRule type="expression" dxfId="5" priority="6">
      <formula>AND($B2&lt;&gt;"",$I2&lt;&gt;"",$I2&lt;TODAY(),$F2&lt;&gt;"Done",$F2&lt;&gt;"Cancelled")</formula>
    </cfRule>
  </conditionalFormatting>
  <conditionalFormatting sqref="A2:J1000">
    <cfRule type="expression" dxfId="6" priority="7">
      <formula>AND($B2&lt;&gt;"",$I2&lt;&gt;"",$I2&gt;=TODAY(),$I2&lt;=TODAY()+7,$F2&lt;&gt;"Done",$F2&lt;&gt;"Cancelled")</formula>
    </cfRule>
  </conditionalFormatting>
  <conditionalFormatting sqref="A2:J1000">
    <cfRule type="expression" dxfId="7" priority="8">
      <formula>AND($B2&lt;&gt;"",OR($F2="Done",$F2="Cancelled"))</formula>
    </cfRule>
  </conditionalFormatting>
  <dataValidations count="6">
    <dataValidation type="list" allowBlank="1" sqref="C10:C1000">
      <formula1>Locations!$A$2:$A$200</formula1>
    </dataValidation>
    <dataValidation type="list" allowBlank="1" sqref="C2:C1000">
      <formula1>Locations!$A$2:$A$200</formula1>
    </dataValidation>
    <dataValidation type="list" allowBlank="1" sqref="F10:F1000">
      <formula1>"Pending,In Progress,Done,Cancelled"</formula1>
    </dataValidation>
    <dataValidation type="list" allowBlank="1" sqref="F2:F1000">
      <formula1>"Pending,In Progress,Done,Cancelled"</formula1>
    </dataValidation>
    <dataValidation type="list" allowBlank="1" sqref="G10:G1000">
      <formula1>"Low,Medium,High"</formula1>
    </dataValidation>
    <dataValidation type="list" allowBlank="1" sqref="G2:G1000">
      <formula1>"Low,Medium,High"</formula1>
    </dataValidation>
  </dataValidations>
  <pageMargins left="0.4" right="0.4" top="0.6" bottom="0.6" header="0.3" footer="0.3"/>
  <pageSetup orientation="landscape" fitToWidth="1" fitToHeight="0"/>
  <headerFooter>
    <oddFooter>&amp;L Orchard Record-Keeping Workbook by Kropigo &amp;R kropigo.com</oddFooter>
    <evenFooter>&amp;L Orchard Record-Keeping Workbook by Kropigo &amp;R kropigo.com</even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B7C9AE"/>
    <pageSetUpPr fitToPage="1"/>
  </sheetPr>
  <dimension ref="A1:N1000"/>
  <sheetViews>
    <sheetView workbookViewId="0" zoomScale="100">
      <pane ySplit="1" topLeftCell="A2" activePane="bottomLeft" state="frozen"/>
      <selection pane="bottomLeft" activeCell="A2" sqref="A2"/>
    </sheetView>
  </sheetViews>
  <sheetFormatPr defaultRowHeight="18" outlineLevelRow="0" outlineLevelCol="0" x14ac:dyDescent="55" customHeight="1"/>
  <cols>
    <col min="1" max="1" width="12" style="37" customWidth="1"/>
    <col min="2" max="2" width="20" customWidth="1"/>
    <col min="3" max="3" width="18" customWidth="1"/>
    <col min="4" max="4" width="14" customWidth="1"/>
    <col min="5" max="5" width="20" customWidth="1"/>
    <col min="6" max="6" width="15" style="41" customWidth="1"/>
    <col min="7" max="7" width="15" customWidth="1"/>
    <col min="8" max="8" width="22" style="15" customWidth="1"/>
    <col min="9" max="9" width="20" customWidth="1"/>
    <col min="10" max="10" width="16" customWidth="1"/>
    <col min="11" max="11" width="30" customWidth="1"/>
    <col min="12" max="12" width="3" customWidth="1"/>
    <col min="13" max="13" width="22" customWidth="1"/>
    <col min="14" max="14" width="15" customWidth="1"/>
  </cols>
  <sheetData>
    <row r="1" ht="30" customHeight="1" spans="1:14" s="17" customFormat="1" x14ac:dyDescent="0.25">
      <c r="A1" s="38" t="s">
        <v>83</v>
      </c>
      <c r="B1" s="18" t="s">
        <v>50</v>
      </c>
      <c r="C1" s="18" t="s">
        <v>51</v>
      </c>
      <c r="D1" s="18" t="s">
        <v>65</v>
      </c>
      <c r="E1" s="18" t="s">
        <v>66</v>
      </c>
      <c r="F1" s="42" t="s">
        <v>134</v>
      </c>
      <c r="G1" s="18" t="s">
        <v>85</v>
      </c>
      <c r="H1" s="19" t="s">
        <v>135</v>
      </c>
      <c r="I1" s="18" t="s">
        <v>87</v>
      </c>
      <c r="J1" s="18" t="s">
        <v>136</v>
      </c>
      <c r="K1" s="18" t="s">
        <v>102</v>
      </c>
      <c r="L1" s="39"/>
      <c r="M1" s="39" t="s">
        <v>137</v>
      </c>
      <c r="N1" s="39"/>
    </row>
    <row r="2" spans="2:14" x14ac:dyDescent="0.25">
      <c r="H2" s="43">
        <f>IF(OR(ISBLANK(F2),ISBLANK(G2)),"",IFERROR(F2*VLOOKUP(G2,Reference!$A$2:$B$9,2,FALSE),""))</f>
      </c>
      <c r="M2" s="25" t="s">
        <v>138</v>
      </c>
      <c r="N2" s="44">
        <f>SUM(H2:H1000)</f>
      </c>
    </row>
    <row r="3" spans="2:14" x14ac:dyDescent="0.25">
      <c r="H3" s="43">
        <f>IF(OR(ISBLANK(F3),ISBLANK(G3)),"",IFERROR(F3*VLOOKUP(G3,Reference!$A$2:$B$9,2,FALSE),""))</f>
      </c>
      <c r="M3" s="25" t="s">
        <v>139</v>
      </c>
      <c r="N3" s="40">
        <f>COUNT(F2:F1000)</f>
      </c>
    </row>
    <row r="4" spans="2:14" x14ac:dyDescent="0.25">
      <c r="H4" s="43">
        <f>IF(OR(ISBLANK(F4),ISBLANK(G4)),"",IFERROR(F4*VLOOKUP(G4,Reference!$A$2:$B$9,2,FALSE),""))</f>
      </c>
      <c r="M4" s="25" t="s">
        <v>140</v>
      </c>
      <c r="N4" s="45">
        <f>IF(COUNT(A2:A1000)=0,"",MIN(A2:A1000))</f>
      </c>
    </row>
    <row r="5" spans="2:14" x14ac:dyDescent="0.25">
      <c r="H5" s="43">
        <f>IF(OR(ISBLANK(F5),ISBLANK(G5)),"",IFERROR(F5*VLOOKUP(G5,Reference!$A$2:$B$9,2,FALSE),""))</f>
      </c>
      <c r="M5" s="25" t="s">
        <v>141</v>
      </c>
      <c r="N5" s="45">
        <f>IF(COUNT(A2:A1000)=0,"",MAX(A2:A1000))</f>
      </c>
    </row>
    <row r="6" spans="2:14" x14ac:dyDescent="0.25">
      <c r="H6" s="43">
        <f>IF(OR(ISBLANK(F6),ISBLANK(G6)),"",IFERROR(F6*VLOOKUP(G6,Reference!$A$2:$B$9,2,FALSE),""))</f>
      </c>
      <c r="M6" s="25" t="s">
        <v>90</v>
      </c>
      <c r="N6" s="44">
        <f>SUMIF(I2:I1000,"Premium / Grade A",H2:H1000)</f>
      </c>
    </row>
    <row r="7" spans="2:14" x14ac:dyDescent="0.25">
      <c r="H7" s="43">
        <f>IF(OR(ISBLANK(F7),ISBLANK(G7)),"",IFERROR(F7*VLOOKUP(G7,Reference!$A$2:$B$9,2,FALSE),""))</f>
      </c>
      <c r="M7" s="25" t="s">
        <v>142</v>
      </c>
      <c r="N7" s="44">
        <f>SUMIF(I2:I1000,"Cull / Waste",H2:H1000)</f>
      </c>
    </row>
    <row r="8" spans="2:9" x14ac:dyDescent="0.25">
      <c r="H8" s="43">
        <f>IF(OR(ISBLANK(F8),ISBLANK(G8)),"",IFERROR(F8*VLOOKUP(G8,Reference!$A$2:$B$9,2,FALSE),""))</f>
      </c>
    </row>
    <row r="9" spans="2:9" x14ac:dyDescent="0.25">
      <c r="H9" s="43">
        <f>IF(OR(ISBLANK(F9),ISBLANK(G9)),"",IFERROR(F9*VLOOKUP(G9,Reference!$A$2:$B$9,2,FALSE),""))</f>
      </c>
    </row>
    <row r="10" spans="2:9" x14ac:dyDescent="0.25">
      <c r="H10" s="43">
        <f>IF(OR(ISBLANK(F10),ISBLANK(G10)),"",IFERROR(F10*VLOOKUP(G10,Reference!$A$2:$B$9,2,FALSE),""))</f>
      </c>
    </row>
    <row r="11" spans="2:9" x14ac:dyDescent="0.25">
      <c r="H11" s="43">
        <f>IF(OR(ISBLANK(F11),ISBLANK(G11)),"",IFERROR(F11*VLOOKUP(G11,Reference!$A$2:$B$9,2,FALSE),""))</f>
      </c>
    </row>
    <row r="12" spans="2:9" x14ac:dyDescent="0.25">
      <c r="H12" s="43">
        <f>IF(OR(ISBLANK(F12),ISBLANK(G12)),"",IFERROR(F12*VLOOKUP(G12,Reference!$A$2:$B$9,2,FALSE),""))</f>
      </c>
    </row>
    <row r="13" spans="2:9" x14ac:dyDescent="0.25">
      <c r="H13" s="43">
        <f>IF(OR(ISBLANK(F13),ISBLANK(G13)),"",IFERROR(F13*VLOOKUP(G13,Reference!$A$2:$B$9,2,FALSE),""))</f>
      </c>
    </row>
    <row r="14" spans="2:9" x14ac:dyDescent="0.25">
      <c r="H14" s="43">
        <f>IF(OR(ISBLANK(F14),ISBLANK(G14)),"",IFERROR(F14*VLOOKUP(G14,Reference!$A$2:$B$9,2,FALSE),""))</f>
      </c>
    </row>
    <row r="15" spans="2:9" x14ac:dyDescent="0.25">
      <c r="H15" s="43">
        <f>IF(OR(ISBLANK(F15),ISBLANK(G15)),"",IFERROR(F15*VLOOKUP(G15,Reference!$A$2:$B$9,2,FALSE),""))</f>
      </c>
    </row>
    <row r="16" spans="2:9" x14ac:dyDescent="0.25">
      <c r="H16" s="43">
        <f>IF(OR(ISBLANK(F16),ISBLANK(G16)),"",IFERROR(F16*VLOOKUP(G16,Reference!$A$2:$B$9,2,FALSE),""))</f>
      </c>
    </row>
    <row r="17" spans="2:9" x14ac:dyDescent="0.25">
      <c r="H17" s="43">
        <f>IF(OR(ISBLANK(F17),ISBLANK(G17)),"",IFERROR(F17*VLOOKUP(G17,Reference!$A$2:$B$9,2,FALSE),""))</f>
      </c>
    </row>
    <row r="18" spans="2:9" x14ac:dyDescent="0.25">
      <c r="H18" s="43">
        <f>IF(OR(ISBLANK(F18),ISBLANK(G18)),"",IFERROR(F18*VLOOKUP(G18,Reference!$A$2:$B$9,2,FALSE),""))</f>
      </c>
    </row>
    <row r="19" spans="2:9" x14ac:dyDescent="0.25">
      <c r="H19" s="43">
        <f>IF(OR(ISBLANK(F19),ISBLANK(G19)),"",IFERROR(F19*VLOOKUP(G19,Reference!$A$2:$B$9,2,FALSE),""))</f>
      </c>
    </row>
    <row r="20" spans="2:9" x14ac:dyDescent="0.25">
      <c r="H20" s="43">
        <f>IF(OR(ISBLANK(F20),ISBLANK(G20)),"",IFERROR(F20*VLOOKUP(G20,Reference!$A$2:$B$9,2,FALSE),""))</f>
      </c>
    </row>
    <row r="21" spans="2:9" x14ac:dyDescent="0.25">
      <c r="H21" s="43">
        <f>IF(OR(ISBLANK(F21),ISBLANK(G21)),"",IFERROR(F21*VLOOKUP(G21,Reference!$A$2:$B$9,2,FALSE),""))</f>
      </c>
    </row>
    <row r="22" spans="2:9" x14ac:dyDescent="0.25">
      <c r="H22" s="43">
        <f>IF(OR(ISBLANK(F22),ISBLANK(G22)),"",IFERROR(F22*VLOOKUP(G22,Reference!$A$2:$B$9,2,FALSE),""))</f>
      </c>
    </row>
    <row r="23" spans="2:9" x14ac:dyDescent="0.25">
      <c r="H23" s="43">
        <f>IF(OR(ISBLANK(F23),ISBLANK(G23)),"",IFERROR(F23*VLOOKUP(G23,Reference!$A$2:$B$9,2,FALSE),""))</f>
      </c>
    </row>
    <row r="24" spans="2:9" x14ac:dyDescent="0.25">
      <c r="H24" s="43">
        <f>IF(OR(ISBLANK(F24),ISBLANK(G24)),"",IFERROR(F24*VLOOKUP(G24,Reference!$A$2:$B$9,2,FALSE),""))</f>
      </c>
    </row>
    <row r="25" spans="2:9" x14ac:dyDescent="0.25">
      <c r="H25" s="43">
        <f>IF(OR(ISBLANK(F25),ISBLANK(G25)),"",IFERROR(F25*VLOOKUP(G25,Reference!$A$2:$B$9,2,FALSE),""))</f>
      </c>
    </row>
    <row r="26" spans="2:9" x14ac:dyDescent="0.25">
      <c r="H26" s="43">
        <f>IF(OR(ISBLANK(F26),ISBLANK(G26)),"",IFERROR(F26*VLOOKUP(G26,Reference!$A$2:$B$9,2,FALSE),""))</f>
      </c>
    </row>
    <row r="27" spans="2:9" x14ac:dyDescent="0.25">
      <c r="H27" s="43">
        <f>IF(OR(ISBLANK(F27),ISBLANK(G27)),"",IFERROR(F27*VLOOKUP(G27,Reference!$A$2:$B$9,2,FALSE),""))</f>
      </c>
    </row>
    <row r="28" spans="2:9" x14ac:dyDescent="0.25">
      <c r="H28" s="43">
        <f>IF(OR(ISBLANK(F28),ISBLANK(G28)),"",IFERROR(F28*VLOOKUP(G28,Reference!$A$2:$B$9,2,FALSE),""))</f>
      </c>
    </row>
    <row r="29" spans="2:9" x14ac:dyDescent="0.25">
      <c r="H29" s="43">
        <f>IF(OR(ISBLANK(F29),ISBLANK(G29)),"",IFERROR(F29*VLOOKUP(G29,Reference!$A$2:$B$9,2,FALSE),""))</f>
      </c>
    </row>
    <row r="30" spans="2:9" x14ac:dyDescent="0.25">
      <c r="H30" s="43">
        <f>IF(OR(ISBLANK(F30),ISBLANK(G30)),"",IFERROR(F30*VLOOKUP(G30,Reference!$A$2:$B$9,2,FALSE),""))</f>
      </c>
    </row>
    <row r="31" spans="2:9" x14ac:dyDescent="0.25">
      <c r="H31" s="43">
        <f>IF(OR(ISBLANK(F31),ISBLANK(G31)),"",IFERROR(F31*VLOOKUP(G31,Reference!$A$2:$B$9,2,FALSE),""))</f>
      </c>
    </row>
    <row r="32" spans="2:9" x14ac:dyDescent="0.25">
      <c r="H32" s="43">
        <f>IF(OR(ISBLANK(F32),ISBLANK(G32)),"",IFERROR(F32*VLOOKUP(G32,Reference!$A$2:$B$9,2,FALSE),""))</f>
      </c>
    </row>
    <row r="33" spans="2:9" x14ac:dyDescent="0.25">
      <c r="H33" s="43">
        <f>IF(OR(ISBLANK(F33),ISBLANK(G33)),"",IFERROR(F33*VLOOKUP(G33,Reference!$A$2:$B$9,2,FALSE),""))</f>
      </c>
    </row>
    <row r="34" spans="2:9" x14ac:dyDescent="0.25">
      <c r="H34" s="43">
        <f>IF(OR(ISBLANK(F34),ISBLANK(G34)),"",IFERROR(F34*VLOOKUP(G34,Reference!$A$2:$B$9,2,FALSE),""))</f>
      </c>
    </row>
    <row r="35" spans="2:9" x14ac:dyDescent="0.25">
      <c r="H35" s="43">
        <f>IF(OR(ISBLANK(F35),ISBLANK(G35)),"",IFERROR(F35*VLOOKUP(G35,Reference!$A$2:$B$9,2,FALSE),""))</f>
      </c>
    </row>
    <row r="36" spans="2:9" x14ac:dyDescent="0.25">
      <c r="H36" s="43">
        <f>IF(OR(ISBLANK(F36),ISBLANK(G36)),"",IFERROR(F36*VLOOKUP(G36,Reference!$A$2:$B$9,2,FALSE),""))</f>
      </c>
    </row>
    <row r="37" spans="2:9" x14ac:dyDescent="0.25">
      <c r="H37" s="43">
        <f>IF(OR(ISBLANK(F37),ISBLANK(G37)),"",IFERROR(F37*VLOOKUP(G37,Reference!$A$2:$B$9,2,FALSE),""))</f>
      </c>
    </row>
    <row r="38" spans="2:9" x14ac:dyDescent="0.25">
      <c r="H38" s="43">
        <f>IF(OR(ISBLANK(F38),ISBLANK(G38)),"",IFERROR(F38*VLOOKUP(G38,Reference!$A$2:$B$9,2,FALSE),""))</f>
      </c>
    </row>
    <row r="39" spans="2:9" x14ac:dyDescent="0.25">
      <c r="H39" s="43">
        <f>IF(OR(ISBLANK(F39),ISBLANK(G39)),"",IFERROR(F39*VLOOKUP(G39,Reference!$A$2:$B$9,2,FALSE),""))</f>
      </c>
    </row>
    <row r="40" spans="2:9" x14ac:dyDescent="0.25">
      <c r="H40" s="43">
        <f>IF(OR(ISBLANK(F40),ISBLANK(G40)),"",IFERROR(F40*VLOOKUP(G40,Reference!$A$2:$B$9,2,FALSE),""))</f>
      </c>
    </row>
    <row r="41" spans="2:9" x14ac:dyDescent="0.25">
      <c r="H41" s="43">
        <f>IF(OR(ISBLANK(F41),ISBLANK(G41)),"",IFERROR(F41*VLOOKUP(G41,Reference!$A$2:$B$9,2,FALSE),""))</f>
      </c>
    </row>
    <row r="42" spans="2:9" x14ac:dyDescent="0.25">
      <c r="H42" s="43">
        <f>IF(OR(ISBLANK(F42),ISBLANK(G42)),"",IFERROR(F42*VLOOKUP(G42,Reference!$A$2:$B$9,2,FALSE),""))</f>
      </c>
    </row>
    <row r="43" spans="2:9" x14ac:dyDescent="0.25">
      <c r="H43" s="43">
        <f>IF(OR(ISBLANK(F43),ISBLANK(G43)),"",IFERROR(F43*VLOOKUP(G43,Reference!$A$2:$B$9,2,FALSE),""))</f>
      </c>
    </row>
    <row r="44" spans="2:9" x14ac:dyDescent="0.25">
      <c r="H44" s="43">
        <f>IF(OR(ISBLANK(F44),ISBLANK(G44)),"",IFERROR(F44*VLOOKUP(G44,Reference!$A$2:$B$9,2,FALSE),""))</f>
      </c>
    </row>
    <row r="45" spans="2:9" x14ac:dyDescent="0.25">
      <c r="H45" s="43">
        <f>IF(OR(ISBLANK(F45),ISBLANK(G45)),"",IFERROR(F45*VLOOKUP(G45,Reference!$A$2:$B$9,2,FALSE),""))</f>
      </c>
    </row>
    <row r="46" spans="2:9" x14ac:dyDescent="0.25">
      <c r="H46" s="43">
        <f>IF(OR(ISBLANK(F46),ISBLANK(G46)),"",IFERROR(F46*VLOOKUP(G46,Reference!$A$2:$B$9,2,FALSE),""))</f>
      </c>
    </row>
    <row r="47" spans="2:9" x14ac:dyDescent="0.25">
      <c r="H47" s="43">
        <f>IF(OR(ISBLANK(F47),ISBLANK(G47)),"",IFERROR(F47*VLOOKUP(G47,Reference!$A$2:$B$9,2,FALSE),""))</f>
      </c>
    </row>
    <row r="48" spans="2:9" x14ac:dyDescent="0.25">
      <c r="H48" s="43">
        <f>IF(OR(ISBLANK(F48),ISBLANK(G48)),"",IFERROR(F48*VLOOKUP(G48,Reference!$A$2:$B$9,2,FALSE),""))</f>
      </c>
    </row>
    <row r="49" spans="2:9" x14ac:dyDescent="0.25">
      <c r="H49" s="43">
        <f>IF(OR(ISBLANK(F49),ISBLANK(G49)),"",IFERROR(F49*VLOOKUP(G49,Reference!$A$2:$B$9,2,FALSE),""))</f>
      </c>
    </row>
    <row r="50" spans="2:9" x14ac:dyDescent="0.25">
      <c r="H50" s="43">
        <f>IF(OR(ISBLANK(F50),ISBLANK(G50)),"",IFERROR(F50*VLOOKUP(G50,Reference!$A$2:$B$9,2,FALSE),""))</f>
      </c>
    </row>
    <row r="51" spans="2:9" x14ac:dyDescent="0.25">
      <c r="H51" s="43">
        <f>IF(OR(ISBLANK(F51),ISBLANK(G51)),"",IFERROR(F51*VLOOKUP(G51,Reference!$A$2:$B$9,2,FALSE),""))</f>
      </c>
    </row>
    <row r="52" spans="2:9" x14ac:dyDescent="0.25">
      <c r="H52" s="43">
        <f>IF(OR(ISBLANK(F52),ISBLANK(G52)),"",IFERROR(F52*VLOOKUP(G52,Reference!$A$2:$B$9,2,FALSE),""))</f>
      </c>
    </row>
    <row r="53" spans="2:9" x14ac:dyDescent="0.25">
      <c r="H53" s="43">
        <f>IF(OR(ISBLANK(F53),ISBLANK(G53)),"",IFERROR(F53*VLOOKUP(G53,Reference!$A$2:$B$9,2,FALSE),""))</f>
      </c>
    </row>
    <row r="54" spans="2:9" x14ac:dyDescent="0.25">
      <c r="H54" s="43">
        <f>IF(OR(ISBLANK(F54),ISBLANK(G54)),"",IFERROR(F54*VLOOKUP(G54,Reference!$A$2:$B$9,2,FALSE),""))</f>
      </c>
    </row>
    <row r="55" spans="2:9" x14ac:dyDescent="0.25">
      <c r="H55" s="43">
        <f>IF(OR(ISBLANK(F55),ISBLANK(G55)),"",IFERROR(F55*VLOOKUP(G55,Reference!$A$2:$B$9,2,FALSE),""))</f>
      </c>
    </row>
    <row r="56" spans="2:9" x14ac:dyDescent="0.25">
      <c r="H56" s="43">
        <f>IF(OR(ISBLANK(F56),ISBLANK(G56)),"",IFERROR(F56*VLOOKUP(G56,Reference!$A$2:$B$9,2,FALSE),""))</f>
      </c>
    </row>
    <row r="57" spans="2:9" x14ac:dyDescent="0.25">
      <c r="H57" s="43">
        <f>IF(OR(ISBLANK(F57),ISBLANK(G57)),"",IFERROR(F57*VLOOKUP(G57,Reference!$A$2:$B$9,2,FALSE),""))</f>
      </c>
    </row>
    <row r="58" spans="2:9" x14ac:dyDescent="0.25">
      <c r="H58" s="43">
        <f>IF(OR(ISBLANK(F58),ISBLANK(G58)),"",IFERROR(F58*VLOOKUP(G58,Reference!$A$2:$B$9,2,FALSE),""))</f>
      </c>
    </row>
    <row r="59" spans="2:9" x14ac:dyDescent="0.25">
      <c r="H59" s="43">
        <f>IF(OR(ISBLANK(F59),ISBLANK(G59)),"",IFERROR(F59*VLOOKUP(G59,Reference!$A$2:$B$9,2,FALSE),""))</f>
      </c>
    </row>
    <row r="60" spans="2:9" x14ac:dyDescent="0.25">
      <c r="H60" s="43">
        <f>IF(OR(ISBLANK(F60),ISBLANK(G60)),"",IFERROR(F60*VLOOKUP(G60,Reference!$A$2:$B$9,2,FALSE),""))</f>
      </c>
    </row>
    <row r="61" spans="2:9" x14ac:dyDescent="0.25">
      <c r="H61" s="43">
        <f>IF(OR(ISBLANK(F61),ISBLANK(G61)),"",IFERROR(F61*VLOOKUP(G61,Reference!$A$2:$B$9,2,FALSE),""))</f>
      </c>
    </row>
    <row r="62" spans="2:9" x14ac:dyDescent="0.25">
      <c r="H62" s="43">
        <f>IF(OR(ISBLANK(F62),ISBLANK(G62)),"",IFERROR(F62*VLOOKUP(G62,Reference!$A$2:$B$9,2,FALSE),""))</f>
      </c>
    </row>
    <row r="63" spans="2:9" x14ac:dyDescent="0.25">
      <c r="H63" s="43">
        <f>IF(OR(ISBLANK(F63),ISBLANK(G63)),"",IFERROR(F63*VLOOKUP(G63,Reference!$A$2:$B$9,2,FALSE),""))</f>
      </c>
    </row>
    <row r="64" spans="2:9" x14ac:dyDescent="0.25">
      <c r="H64" s="43">
        <f>IF(OR(ISBLANK(F64),ISBLANK(G64)),"",IFERROR(F64*VLOOKUP(G64,Reference!$A$2:$B$9,2,FALSE),""))</f>
      </c>
    </row>
    <row r="65" spans="2:9" x14ac:dyDescent="0.25">
      <c r="H65" s="43">
        <f>IF(OR(ISBLANK(F65),ISBLANK(G65)),"",IFERROR(F65*VLOOKUP(G65,Reference!$A$2:$B$9,2,FALSE),""))</f>
      </c>
    </row>
    <row r="66" spans="2:9" x14ac:dyDescent="0.25">
      <c r="H66" s="43">
        <f>IF(OR(ISBLANK(F66),ISBLANK(G66)),"",IFERROR(F66*VLOOKUP(G66,Reference!$A$2:$B$9,2,FALSE),""))</f>
      </c>
    </row>
    <row r="67" spans="2:9" x14ac:dyDescent="0.25">
      <c r="H67" s="43">
        <f>IF(OR(ISBLANK(F67),ISBLANK(G67)),"",IFERROR(F67*VLOOKUP(G67,Reference!$A$2:$B$9,2,FALSE),""))</f>
      </c>
    </row>
    <row r="68" spans="2:9" x14ac:dyDescent="0.25">
      <c r="H68" s="43">
        <f>IF(OR(ISBLANK(F68),ISBLANK(G68)),"",IFERROR(F68*VLOOKUP(G68,Reference!$A$2:$B$9,2,FALSE),""))</f>
      </c>
    </row>
    <row r="69" spans="2:9" x14ac:dyDescent="0.25">
      <c r="H69" s="43">
        <f>IF(OR(ISBLANK(F69),ISBLANK(G69)),"",IFERROR(F69*VLOOKUP(G69,Reference!$A$2:$B$9,2,FALSE),""))</f>
      </c>
    </row>
    <row r="70" spans="2:9" x14ac:dyDescent="0.25">
      <c r="H70" s="43">
        <f>IF(OR(ISBLANK(F70),ISBLANK(G70)),"",IFERROR(F70*VLOOKUP(G70,Reference!$A$2:$B$9,2,FALSE),""))</f>
      </c>
    </row>
    <row r="71" spans="2:9" x14ac:dyDescent="0.25">
      <c r="H71" s="43">
        <f>IF(OR(ISBLANK(F71),ISBLANK(G71)),"",IFERROR(F71*VLOOKUP(G71,Reference!$A$2:$B$9,2,FALSE),""))</f>
      </c>
    </row>
    <row r="72" spans="2:9" x14ac:dyDescent="0.25">
      <c r="H72" s="43">
        <f>IF(OR(ISBLANK(F72),ISBLANK(G72)),"",IFERROR(F72*VLOOKUP(G72,Reference!$A$2:$B$9,2,FALSE),""))</f>
      </c>
    </row>
    <row r="73" spans="2:9" x14ac:dyDescent="0.25">
      <c r="H73" s="43">
        <f>IF(OR(ISBLANK(F73),ISBLANK(G73)),"",IFERROR(F73*VLOOKUP(G73,Reference!$A$2:$B$9,2,FALSE),""))</f>
      </c>
    </row>
    <row r="74" spans="2:9" x14ac:dyDescent="0.25">
      <c r="H74" s="43">
        <f>IF(OR(ISBLANK(F74),ISBLANK(G74)),"",IFERROR(F74*VLOOKUP(G74,Reference!$A$2:$B$9,2,FALSE),""))</f>
      </c>
    </row>
    <row r="75" spans="2:9" x14ac:dyDescent="0.25">
      <c r="H75" s="43">
        <f>IF(OR(ISBLANK(F75),ISBLANK(G75)),"",IFERROR(F75*VLOOKUP(G75,Reference!$A$2:$B$9,2,FALSE),""))</f>
      </c>
    </row>
    <row r="76" spans="2:9" x14ac:dyDescent="0.25">
      <c r="H76" s="43">
        <f>IF(OR(ISBLANK(F76),ISBLANK(G76)),"",IFERROR(F76*VLOOKUP(G76,Reference!$A$2:$B$9,2,FALSE),""))</f>
      </c>
    </row>
    <row r="77" spans="2:9" x14ac:dyDescent="0.25">
      <c r="H77" s="43">
        <f>IF(OR(ISBLANK(F77),ISBLANK(G77)),"",IFERROR(F77*VLOOKUP(G77,Reference!$A$2:$B$9,2,FALSE),""))</f>
      </c>
    </row>
    <row r="78" spans="2:9" x14ac:dyDescent="0.25">
      <c r="H78" s="43">
        <f>IF(OR(ISBLANK(F78),ISBLANK(G78)),"",IFERROR(F78*VLOOKUP(G78,Reference!$A$2:$B$9,2,FALSE),""))</f>
      </c>
    </row>
    <row r="79" spans="2:9" x14ac:dyDescent="0.25">
      <c r="H79" s="43">
        <f>IF(OR(ISBLANK(F79),ISBLANK(G79)),"",IFERROR(F79*VLOOKUP(G79,Reference!$A$2:$B$9,2,FALSE),""))</f>
      </c>
    </row>
    <row r="80" spans="2:9" x14ac:dyDescent="0.25">
      <c r="H80" s="43">
        <f>IF(OR(ISBLANK(F80),ISBLANK(G80)),"",IFERROR(F80*VLOOKUP(G80,Reference!$A$2:$B$9,2,FALSE),""))</f>
      </c>
    </row>
    <row r="81" spans="2:9" x14ac:dyDescent="0.25">
      <c r="H81" s="43">
        <f>IF(OR(ISBLANK(F81),ISBLANK(G81)),"",IFERROR(F81*VLOOKUP(G81,Reference!$A$2:$B$9,2,FALSE),""))</f>
      </c>
    </row>
    <row r="82" spans="2:9" x14ac:dyDescent="0.25">
      <c r="H82" s="43">
        <f>IF(OR(ISBLANK(F82),ISBLANK(G82)),"",IFERROR(F82*VLOOKUP(G82,Reference!$A$2:$B$9,2,FALSE),""))</f>
      </c>
    </row>
    <row r="83" spans="2:9" x14ac:dyDescent="0.25">
      <c r="H83" s="43">
        <f>IF(OR(ISBLANK(F83),ISBLANK(G83)),"",IFERROR(F83*VLOOKUP(G83,Reference!$A$2:$B$9,2,FALSE),""))</f>
      </c>
    </row>
    <row r="84" spans="2:9" x14ac:dyDescent="0.25">
      <c r="H84" s="43">
        <f>IF(OR(ISBLANK(F84),ISBLANK(G84)),"",IFERROR(F84*VLOOKUP(G84,Reference!$A$2:$B$9,2,FALSE),""))</f>
      </c>
    </row>
    <row r="85" spans="2:9" x14ac:dyDescent="0.25">
      <c r="H85" s="43">
        <f>IF(OR(ISBLANK(F85),ISBLANK(G85)),"",IFERROR(F85*VLOOKUP(G85,Reference!$A$2:$B$9,2,FALSE),""))</f>
      </c>
    </row>
    <row r="86" spans="2:9" x14ac:dyDescent="0.25">
      <c r="H86" s="43">
        <f>IF(OR(ISBLANK(F86),ISBLANK(G86)),"",IFERROR(F86*VLOOKUP(G86,Reference!$A$2:$B$9,2,FALSE),""))</f>
      </c>
    </row>
    <row r="87" spans="2:9" x14ac:dyDescent="0.25">
      <c r="H87" s="43">
        <f>IF(OR(ISBLANK(F87),ISBLANK(G87)),"",IFERROR(F87*VLOOKUP(G87,Reference!$A$2:$B$9,2,FALSE),""))</f>
      </c>
    </row>
    <row r="88" spans="2:9" x14ac:dyDescent="0.25">
      <c r="H88" s="43">
        <f>IF(OR(ISBLANK(F88),ISBLANK(G88)),"",IFERROR(F88*VLOOKUP(G88,Reference!$A$2:$B$9,2,FALSE),""))</f>
      </c>
    </row>
    <row r="89" spans="2:9" x14ac:dyDescent="0.25">
      <c r="H89" s="43">
        <f>IF(OR(ISBLANK(F89),ISBLANK(G89)),"",IFERROR(F89*VLOOKUP(G89,Reference!$A$2:$B$9,2,FALSE),""))</f>
      </c>
    </row>
    <row r="90" spans="2:9" x14ac:dyDescent="0.25">
      <c r="H90" s="43">
        <f>IF(OR(ISBLANK(F90),ISBLANK(G90)),"",IFERROR(F90*VLOOKUP(G90,Reference!$A$2:$B$9,2,FALSE),""))</f>
      </c>
    </row>
    <row r="91" spans="2:9" x14ac:dyDescent="0.25">
      <c r="H91" s="43">
        <f>IF(OR(ISBLANK(F91),ISBLANK(G91)),"",IFERROR(F91*VLOOKUP(G91,Reference!$A$2:$B$9,2,FALSE),""))</f>
      </c>
    </row>
    <row r="92" spans="2:9" x14ac:dyDescent="0.25">
      <c r="H92" s="43">
        <f>IF(OR(ISBLANK(F92),ISBLANK(G92)),"",IFERROR(F92*VLOOKUP(G92,Reference!$A$2:$B$9,2,FALSE),""))</f>
      </c>
    </row>
    <row r="93" spans="2:9" x14ac:dyDescent="0.25">
      <c r="H93" s="43">
        <f>IF(OR(ISBLANK(F93),ISBLANK(G93)),"",IFERROR(F93*VLOOKUP(G93,Reference!$A$2:$B$9,2,FALSE),""))</f>
      </c>
    </row>
    <row r="94" spans="2:9" x14ac:dyDescent="0.25">
      <c r="H94" s="43">
        <f>IF(OR(ISBLANK(F94),ISBLANK(G94)),"",IFERROR(F94*VLOOKUP(G94,Reference!$A$2:$B$9,2,FALSE),""))</f>
      </c>
    </row>
    <row r="95" spans="2:9" x14ac:dyDescent="0.25">
      <c r="H95" s="43">
        <f>IF(OR(ISBLANK(F95),ISBLANK(G95)),"",IFERROR(F95*VLOOKUP(G95,Reference!$A$2:$B$9,2,FALSE),""))</f>
      </c>
    </row>
    <row r="96" spans="2:9" x14ac:dyDescent="0.25">
      <c r="H96" s="43">
        <f>IF(OR(ISBLANK(F96),ISBLANK(G96)),"",IFERROR(F96*VLOOKUP(G96,Reference!$A$2:$B$9,2,FALSE),""))</f>
      </c>
    </row>
    <row r="97" spans="2:9" x14ac:dyDescent="0.25">
      <c r="H97" s="43">
        <f>IF(OR(ISBLANK(F97),ISBLANK(G97)),"",IFERROR(F97*VLOOKUP(G97,Reference!$A$2:$B$9,2,FALSE),""))</f>
      </c>
    </row>
    <row r="98" spans="2:9" x14ac:dyDescent="0.25">
      <c r="H98" s="43">
        <f>IF(OR(ISBLANK(F98),ISBLANK(G98)),"",IFERROR(F98*VLOOKUP(G98,Reference!$A$2:$B$9,2,FALSE),""))</f>
      </c>
    </row>
    <row r="99" spans="2:9" x14ac:dyDescent="0.25">
      <c r="H99" s="43">
        <f>IF(OR(ISBLANK(F99),ISBLANK(G99)),"",IFERROR(F99*VLOOKUP(G99,Reference!$A$2:$B$9,2,FALSE),""))</f>
      </c>
    </row>
    <row r="100" spans="2:9" x14ac:dyDescent="0.25">
      <c r="H100" s="43">
        <f>IF(OR(ISBLANK(F100),ISBLANK(G100)),"",IFERROR(F100*VLOOKUP(G100,Reference!$A$2:$B$9,2,FALSE),""))</f>
      </c>
    </row>
    <row r="101" spans="2:9" x14ac:dyDescent="0.25">
      <c r="H101" s="43">
        <f>IF(OR(ISBLANK(F101),ISBLANK(G101)),"",IFERROR(F101*VLOOKUP(G101,Reference!$A$2:$B$9,2,FALSE),""))</f>
      </c>
    </row>
    <row r="102" spans="2:9" x14ac:dyDescent="0.25">
      <c r="H102" s="43">
        <f>IF(OR(ISBLANK(F102),ISBLANK(G102)),"",IFERROR(F102*VLOOKUP(G102,Reference!$A$2:$B$9,2,FALSE),""))</f>
      </c>
    </row>
    <row r="103" spans="2:9" x14ac:dyDescent="0.25">
      <c r="H103" s="43">
        <f>IF(OR(ISBLANK(F103),ISBLANK(G103)),"",IFERROR(F103*VLOOKUP(G103,Reference!$A$2:$B$9,2,FALSE),""))</f>
      </c>
    </row>
    <row r="104" spans="2:9" x14ac:dyDescent="0.25">
      <c r="H104" s="43">
        <f>IF(OR(ISBLANK(F104),ISBLANK(G104)),"",IFERROR(F104*VLOOKUP(G104,Reference!$A$2:$B$9,2,FALSE),""))</f>
      </c>
    </row>
    <row r="105" spans="2:9" x14ac:dyDescent="0.25">
      <c r="H105" s="43">
        <f>IF(OR(ISBLANK(F105),ISBLANK(G105)),"",IFERROR(F105*VLOOKUP(G105,Reference!$A$2:$B$9,2,FALSE),""))</f>
      </c>
    </row>
    <row r="106" spans="2:9" x14ac:dyDescent="0.25">
      <c r="H106" s="43">
        <f>IF(OR(ISBLANK(F106),ISBLANK(G106)),"",IFERROR(F106*VLOOKUP(G106,Reference!$A$2:$B$9,2,FALSE),""))</f>
      </c>
    </row>
    <row r="107" spans="2:9" x14ac:dyDescent="0.25">
      <c r="H107" s="43">
        <f>IF(OR(ISBLANK(F107),ISBLANK(G107)),"",IFERROR(F107*VLOOKUP(G107,Reference!$A$2:$B$9,2,FALSE),""))</f>
      </c>
    </row>
    <row r="108" spans="2:9" x14ac:dyDescent="0.25">
      <c r="H108" s="43">
        <f>IF(OR(ISBLANK(F108),ISBLANK(G108)),"",IFERROR(F108*VLOOKUP(G108,Reference!$A$2:$B$9,2,FALSE),""))</f>
      </c>
    </row>
    <row r="109" spans="2:9" x14ac:dyDescent="0.25">
      <c r="H109" s="43">
        <f>IF(OR(ISBLANK(F109),ISBLANK(G109)),"",IFERROR(F109*VLOOKUP(G109,Reference!$A$2:$B$9,2,FALSE),""))</f>
      </c>
    </row>
    <row r="110" spans="2:9" x14ac:dyDescent="0.25">
      <c r="H110" s="43">
        <f>IF(OR(ISBLANK(F110),ISBLANK(G110)),"",IFERROR(F110*VLOOKUP(G110,Reference!$A$2:$B$9,2,FALSE),""))</f>
      </c>
    </row>
    <row r="111" spans="2:9" x14ac:dyDescent="0.25">
      <c r="H111" s="43">
        <f>IF(OR(ISBLANK(F111),ISBLANK(G111)),"",IFERROR(F111*VLOOKUP(G111,Reference!$A$2:$B$9,2,FALSE),""))</f>
      </c>
    </row>
    <row r="112" spans="2:9" x14ac:dyDescent="0.25">
      <c r="H112" s="43">
        <f>IF(OR(ISBLANK(F112),ISBLANK(G112)),"",IFERROR(F112*VLOOKUP(G112,Reference!$A$2:$B$9,2,FALSE),""))</f>
      </c>
    </row>
    <row r="113" spans="2:9" x14ac:dyDescent="0.25">
      <c r="H113" s="43">
        <f>IF(OR(ISBLANK(F113),ISBLANK(G113)),"",IFERROR(F113*VLOOKUP(G113,Reference!$A$2:$B$9,2,FALSE),""))</f>
      </c>
    </row>
    <row r="114" spans="2:9" x14ac:dyDescent="0.25">
      <c r="H114" s="43">
        <f>IF(OR(ISBLANK(F114),ISBLANK(G114)),"",IFERROR(F114*VLOOKUP(G114,Reference!$A$2:$B$9,2,FALSE),""))</f>
      </c>
    </row>
    <row r="115" spans="2:9" x14ac:dyDescent="0.25">
      <c r="H115" s="43">
        <f>IF(OR(ISBLANK(F115),ISBLANK(G115)),"",IFERROR(F115*VLOOKUP(G115,Reference!$A$2:$B$9,2,FALSE),""))</f>
      </c>
    </row>
    <row r="116" spans="2:9" x14ac:dyDescent="0.25">
      <c r="H116" s="43">
        <f>IF(OR(ISBLANK(F116),ISBLANK(G116)),"",IFERROR(F116*VLOOKUP(G116,Reference!$A$2:$B$9,2,FALSE),""))</f>
      </c>
    </row>
    <row r="117" spans="2:9" x14ac:dyDescent="0.25">
      <c r="H117" s="43">
        <f>IF(OR(ISBLANK(F117),ISBLANK(G117)),"",IFERROR(F117*VLOOKUP(G117,Reference!$A$2:$B$9,2,FALSE),""))</f>
      </c>
    </row>
    <row r="118" spans="2:9" x14ac:dyDescent="0.25">
      <c r="H118" s="43">
        <f>IF(OR(ISBLANK(F118),ISBLANK(G118)),"",IFERROR(F118*VLOOKUP(G118,Reference!$A$2:$B$9,2,FALSE),""))</f>
      </c>
    </row>
    <row r="119" spans="2:9" x14ac:dyDescent="0.25">
      <c r="H119" s="43">
        <f>IF(OR(ISBLANK(F119),ISBLANK(G119)),"",IFERROR(F119*VLOOKUP(G119,Reference!$A$2:$B$9,2,FALSE),""))</f>
      </c>
    </row>
    <row r="120" spans="2:9" x14ac:dyDescent="0.25">
      <c r="H120" s="43">
        <f>IF(OR(ISBLANK(F120),ISBLANK(G120)),"",IFERROR(F120*VLOOKUP(G120,Reference!$A$2:$B$9,2,FALSE),""))</f>
      </c>
    </row>
    <row r="121" spans="2:9" x14ac:dyDescent="0.25">
      <c r="H121" s="43">
        <f>IF(OR(ISBLANK(F121),ISBLANK(G121)),"",IFERROR(F121*VLOOKUP(G121,Reference!$A$2:$B$9,2,FALSE),""))</f>
      </c>
    </row>
    <row r="122" spans="2:9" x14ac:dyDescent="0.25">
      <c r="H122" s="43">
        <f>IF(OR(ISBLANK(F122),ISBLANK(G122)),"",IFERROR(F122*VLOOKUP(G122,Reference!$A$2:$B$9,2,FALSE),""))</f>
      </c>
    </row>
    <row r="123" spans="2:9" x14ac:dyDescent="0.25">
      <c r="H123" s="43">
        <f>IF(OR(ISBLANK(F123),ISBLANK(G123)),"",IFERROR(F123*VLOOKUP(G123,Reference!$A$2:$B$9,2,FALSE),""))</f>
      </c>
    </row>
    <row r="124" spans="2:9" x14ac:dyDescent="0.25">
      <c r="H124" s="43">
        <f>IF(OR(ISBLANK(F124),ISBLANK(G124)),"",IFERROR(F124*VLOOKUP(G124,Reference!$A$2:$B$9,2,FALSE),""))</f>
      </c>
    </row>
    <row r="125" spans="2:9" x14ac:dyDescent="0.25">
      <c r="H125" s="43">
        <f>IF(OR(ISBLANK(F125),ISBLANK(G125)),"",IFERROR(F125*VLOOKUP(G125,Reference!$A$2:$B$9,2,FALSE),""))</f>
      </c>
    </row>
    <row r="126" spans="2:9" x14ac:dyDescent="0.25">
      <c r="H126" s="43">
        <f>IF(OR(ISBLANK(F126),ISBLANK(G126)),"",IFERROR(F126*VLOOKUP(G126,Reference!$A$2:$B$9,2,FALSE),""))</f>
      </c>
    </row>
    <row r="127" spans="2:9" x14ac:dyDescent="0.25">
      <c r="H127" s="43">
        <f>IF(OR(ISBLANK(F127),ISBLANK(G127)),"",IFERROR(F127*VLOOKUP(G127,Reference!$A$2:$B$9,2,FALSE),""))</f>
      </c>
    </row>
    <row r="128" spans="2:9" x14ac:dyDescent="0.25">
      <c r="H128" s="43">
        <f>IF(OR(ISBLANK(F128),ISBLANK(G128)),"",IFERROR(F128*VLOOKUP(G128,Reference!$A$2:$B$9,2,FALSE),""))</f>
      </c>
    </row>
    <row r="129" spans="2:9" x14ac:dyDescent="0.25">
      <c r="H129" s="43">
        <f>IF(OR(ISBLANK(F129),ISBLANK(G129)),"",IFERROR(F129*VLOOKUP(G129,Reference!$A$2:$B$9,2,FALSE),""))</f>
      </c>
    </row>
    <row r="130" spans="2:9" x14ac:dyDescent="0.25">
      <c r="H130" s="43">
        <f>IF(OR(ISBLANK(F130),ISBLANK(G130)),"",IFERROR(F130*VLOOKUP(G130,Reference!$A$2:$B$9,2,FALSE),""))</f>
      </c>
    </row>
    <row r="131" spans="2:9" x14ac:dyDescent="0.25">
      <c r="H131" s="43">
        <f>IF(OR(ISBLANK(F131),ISBLANK(G131)),"",IFERROR(F131*VLOOKUP(G131,Reference!$A$2:$B$9,2,FALSE),""))</f>
      </c>
    </row>
    <row r="132" spans="2:9" x14ac:dyDescent="0.25">
      <c r="H132" s="43">
        <f>IF(OR(ISBLANK(F132),ISBLANK(G132)),"",IFERROR(F132*VLOOKUP(G132,Reference!$A$2:$B$9,2,FALSE),""))</f>
      </c>
    </row>
    <row r="133" spans="2:9" x14ac:dyDescent="0.25">
      <c r="H133" s="43">
        <f>IF(OR(ISBLANK(F133),ISBLANK(G133)),"",IFERROR(F133*VLOOKUP(G133,Reference!$A$2:$B$9,2,FALSE),""))</f>
      </c>
    </row>
    <row r="134" spans="2:9" x14ac:dyDescent="0.25">
      <c r="H134" s="43">
        <f>IF(OR(ISBLANK(F134),ISBLANK(G134)),"",IFERROR(F134*VLOOKUP(G134,Reference!$A$2:$B$9,2,FALSE),""))</f>
      </c>
    </row>
    <row r="135" spans="2:9" x14ac:dyDescent="0.25">
      <c r="H135" s="43">
        <f>IF(OR(ISBLANK(F135),ISBLANK(G135)),"",IFERROR(F135*VLOOKUP(G135,Reference!$A$2:$B$9,2,FALSE),""))</f>
      </c>
    </row>
    <row r="136" spans="2:9" x14ac:dyDescent="0.25">
      <c r="H136" s="43">
        <f>IF(OR(ISBLANK(F136),ISBLANK(G136)),"",IFERROR(F136*VLOOKUP(G136,Reference!$A$2:$B$9,2,FALSE),""))</f>
      </c>
    </row>
    <row r="137" spans="2:9" x14ac:dyDescent="0.25">
      <c r="H137" s="43">
        <f>IF(OR(ISBLANK(F137),ISBLANK(G137)),"",IFERROR(F137*VLOOKUP(G137,Reference!$A$2:$B$9,2,FALSE),""))</f>
      </c>
    </row>
    <row r="138" spans="2:9" x14ac:dyDescent="0.25">
      <c r="H138" s="43">
        <f>IF(OR(ISBLANK(F138),ISBLANK(G138)),"",IFERROR(F138*VLOOKUP(G138,Reference!$A$2:$B$9,2,FALSE),""))</f>
      </c>
    </row>
    <row r="139" spans="2:9" x14ac:dyDescent="0.25">
      <c r="H139" s="43">
        <f>IF(OR(ISBLANK(F139),ISBLANK(G139)),"",IFERROR(F139*VLOOKUP(G139,Reference!$A$2:$B$9,2,FALSE),""))</f>
      </c>
    </row>
    <row r="140" spans="2:9" x14ac:dyDescent="0.25">
      <c r="H140" s="43">
        <f>IF(OR(ISBLANK(F140),ISBLANK(G140)),"",IFERROR(F140*VLOOKUP(G140,Reference!$A$2:$B$9,2,FALSE),""))</f>
      </c>
    </row>
    <row r="141" spans="2:9" x14ac:dyDescent="0.25">
      <c r="H141" s="43">
        <f>IF(OR(ISBLANK(F141),ISBLANK(G141)),"",IFERROR(F141*VLOOKUP(G141,Reference!$A$2:$B$9,2,FALSE),""))</f>
      </c>
    </row>
    <row r="142" spans="2:9" x14ac:dyDescent="0.25">
      <c r="H142" s="43">
        <f>IF(OR(ISBLANK(F142),ISBLANK(G142)),"",IFERROR(F142*VLOOKUP(G142,Reference!$A$2:$B$9,2,FALSE),""))</f>
      </c>
    </row>
    <row r="143" spans="2:9" x14ac:dyDescent="0.25">
      <c r="H143" s="43">
        <f>IF(OR(ISBLANK(F143),ISBLANK(G143)),"",IFERROR(F143*VLOOKUP(G143,Reference!$A$2:$B$9,2,FALSE),""))</f>
      </c>
    </row>
    <row r="144" spans="2:9" x14ac:dyDescent="0.25">
      <c r="H144" s="43">
        <f>IF(OR(ISBLANK(F144),ISBLANK(G144)),"",IFERROR(F144*VLOOKUP(G144,Reference!$A$2:$B$9,2,FALSE),""))</f>
      </c>
    </row>
    <row r="145" spans="2:9" x14ac:dyDescent="0.25">
      <c r="H145" s="43">
        <f>IF(OR(ISBLANK(F145),ISBLANK(G145)),"",IFERROR(F145*VLOOKUP(G145,Reference!$A$2:$B$9,2,FALSE),""))</f>
      </c>
    </row>
    <row r="146" spans="2:9" x14ac:dyDescent="0.25">
      <c r="H146" s="43">
        <f>IF(OR(ISBLANK(F146),ISBLANK(G146)),"",IFERROR(F146*VLOOKUP(G146,Reference!$A$2:$B$9,2,FALSE),""))</f>
      </c>
    </row>
    <row r="147" spans="2:9" x14ac:dyDescent="0.25">
      <c r="H147" s="43">
        <f>IF(OR(ISBLANK(F147),ISBLANK(G147)),"",IFERROR(F147*VLOOKUP(G147,Reference!$A$2:$B$9,2,FALSE),""))</f>
      </c>
    </row>
    <row r="148" spans="2:9" x14ac:dyDescent="0.25">
      <c r="H148" s="43">
        <f>IF(OR(ISBLANK(F148),ISBLANK(G148)),"",IFERROR(F148*VLOOKUP(G148,Reference!$A$2:$B$9,2,FALSE),""))</f>
      </c>
    </row>
    <row r="149" spans="2:9" x14ac:dyDescent="0.25">
      <c r="H149" s="43">
        <f>IF(OR(ISBLANK(F149),ISBLANK(G149)),"",IFERROR(F149*VLOOKUP(G149,Reference!$A$2:$B$9,2,FALSE),""))</f>
      </c>
    </row>
    <row r="150" spans="2:9" x14ac:dyDescent="0.25">
      <c r="H150" s="43">
        <f>IF(OR(ISBLANK(F150),ISBLANK(G150)),"",IFERROR(F150*VLOOKUP(G150,Reference!$A$2:$B$9,2,FALSE),""))</f>
      </c>
    </row>
    <row r="151" spans="2:9" x14ac:dyDescent="0.25">
      <c r="H151" s="43">
        <f>IF(OR(ISBLANK(F151),ISBLANK(G151)),"",IFERROR(F151*VLOOKUP(G151,Reference!$A$2:$B$9,2,FALSE),""))</f>
      </c>
    </row>
    <row r="152" spans="2:9" x14ac:dyDescent="0.25">
      <c r="H152" s="43">
        <f>IF(OR(ISBLANK(F152),ISBLANK(G152)),"",IFERROR(F152*VLOOKUP(G152,Reference!$A$2:$B$9,2,FALSE),""))</f>
      </c>
    </row>
    <row r="153" spans="2:9" x14ac:dyDescent="0.25">
      <c r="H153" s="43">
        <f>IF(OR(ISBLANK(F153),ISBLANK(G153)),"",IFERROR(F153*VLOOKUP(G153,Reference!$A$2:$B$9,2,FALSE),""))</f>
      </c>
    </row>
    <row r="154" spans="2:9" x14ac:dyDescent="0.25">
      <c r="H154" s="43">
        <f>IF(OR(ISBLANK(F154),ISBLANK(G154)),"",IFERROR(F154*VLOOKUP(G154,Reference!$A$2:$B$9,2,FALSE),""))</f>
      </c>
    </row>
    <row r="155" spans="2:9" x14ac:dyDescent="0.25">
      <c r="H155" s="43">
        <f>IF(OR(ISBLANK(F155),ISBLANK(G155)),"",IFERROR(F155*VLOOKUP(G155,Reference!$A$2:$B$9,2,FALSE),""))</f>
      </c>
    </row>
    <row r="156" spans="2:9" x14ac:dyDescent="0.25">
      <c r="H156" s="43">
        <f>IF(OR(ISBLANK(F156),ISBLANK(G156)),"",IFERROR(F156*VLOOKUP(G156,Reference!$A$2:$B$9,2,FALSE),""))</f>
      </c>
    </row>
    <row r="157" spans="2:9" x14ac:dyDescent="0.25">
      <c r="H157" s="43">
        <f>IF(OR(ISBLANK(F157),ISBLANK(G157)),"",IFERROR(F157*VLOOKUP(G157,Reference!$A$2:$B$9,2,FALSE),""))</f>
      </c>
    </row>
    <row r="158" spans="2:9" x14ac:dyDescent="0.25">
      <c r="H158" s="43">
        <f>IF(OR(ISBLANK(F158),ISBLANK(G158)),"",IFERROR(F158*VLOOKUP(G158,Reference!$A$2:$B$9,2,FALSE),""))</f>
      </c>
    </row>
    <row r="159" spans="2:9" x14ac:dyDescent="0.25">
      <c r="H159" s="43">
        <f>IF(OR(ISBLANK(F159),ISBLANK(G159)),"",IFERROR(F159*VLOOKUP(G159,Reference!$A$2:$B$9,2,FALSE),""))</f>
      </c>
    </row>
    <row r="160" spans="2:9" x14ac:dyDescent="0.25">
      <c r="H160" s="43">
        <f>IF(OR(ISBLANK(F160),ISBLANK(G160)),"",IFERROR(F160*VLOOKUP(G160,Reference!$A$2:$B$9,2,FALSE),""))</f>
      </c>
    </row>
    <row r="161" spans="2:9" x14ac:dyDescent="0.25">
      <c r="H161" s="43">
        <f>IF(OR(ISBLANK(F161),ISBLANK(G161)),"",IFERROR(F161*VLOOKUP(G161,Reference!$A$2:$B$9,2,FALSE),""))</f>
      </c>
    </row>
    <row r="162" spans="2:9" x14ac:dyDescent="0.25">
      <c r="H162" s="43">
        <f>IF(OR(ISBLANK(F162),ISBLANK(G162)),"",IFERROR(F162*VLOOKUP(G162,Reference!$A$2:$B$9,2,FALSE),""))</f>
      </c>
    </row>
    <row r="163" spans="2:9" x14ac:dyDescent="0.25">
      <c r="H163" s="43">
        <f>IF(OR(ISBLANK(F163),ISBLANK(G163)),"",IFERROR(F163*VLOOKUP(G163,Reference!$A$2:$B$9,2,FALSE),""))</f>
      </c>
    </row>
    <row r="164" spans="2:9" x14ac:dyDescent="0.25">
      <c r="H164" s="43">
        <f>IF(OR(ISBLANK(F164),ISBLANK(G164)),"",IFERROR(F164*VLOOKUP(G164,Reference!$A$2:$B$9,2,FALSE),""))</f>
      </c>
    </row>
    <row r="165" spans="2:9" x14ac:dyDescent="0.25">
      <c r="H165" s="43">
        <f>IF(OR(ISBLANK(F165),ISBLANK(G165)),"",IFERROR(F165*VLOOKUP(G165,Reference!$A$2:$B$9,2,FALSE),""))</f>
      </c>
    </row>
    <row r="166" spans="2:9" x14ac:dyDescent="0.25">
      <c r="H166" s="43">
        <f>IF(OR(ISBLANK(F166),ISBLANK(G166)),"",IFERROR(F166*VLOOKUP(G166,Reference!$A$2:$B$9,2,FALSE),""))</f>
      </c>
    </row>
    <row r="167" spans="2:9" x14ac:dyDescent="0.25">
      <c r="H167" s="43">
        <f>IF(OR(ISBLANK(F167),ISBLANK(G167)),"",IFERROR(F167*VLOOKUP(G167,Reference!$A$2:$B$9,2,FALSE),""))</f>
      </c>
    </row>
    <row r="168" spans="2:9" x14ac:dyDescent="0.25">
      <c r="H168" s="43">
        <f>IF(OR(ISBLANK(F168),ISBLANK(G168)),"",IFERROR(F168*VLOOKUP(G168,Reference!$A$2:$B$9,2,FALSE),""))</f>
      </c>
    </row>
    <row r="169" spans="2:9" x14ac:dyDescent="0.25">
      <c r="H169" s="43">
        <f>IF(OR(ISBLANK(F169),ISBLANK(G169)),"",IFERROR(F169*VLOOKUP(G169,Reference!$A$2:$B$9,2,FALSE),""))</f>
      </c>
    </row>
    <row r="170" spans="2:9" x14ac:dyDescent="0.25">
      <c r="H170" s="43">
        <f>IF(OR(ISBLANK(F170),ISBLANK(G170)),"",IFERROR(F170*VLOOKUP(G170,Reference!$A$2:$B$9,2,FALSE),""))</f>
      </c>
    </row>
    <row r="171" spans="2:9" x14ac:dyDescent="0.25">
      <c r="H171" s="43">
        <f>IF(OR(ISBLANK(F171),ISBLANK(G171)),"",IFERROR(F171*VLOOKUP(G171,Reference!$A$2:$B$9,2,FALSE),""))</f>
      </c>
    </row>
    <row r="172" spans="2:9" x14ac:dyDescent="0.25">
      <c r="H172" s="43">
        <f>IF(OR(ISBLANK(F172),ISBLANK(G172)),"",IFERROR(F172*VLOOKUP(G172,Reference!$A$2:$B$9,2,FALSE),""))</f>
      </c>
    </row>
    <row r="173" spans="2:9" x14ac:dyDescent="0.25">
      <c r="H173" s="43">
        <f>IF(OR(ISBLANK(F173),ISBLANK(G173)),"",IFERROR(F173*VLOOKUP(G173,Reference!$A$2:$B$9,2,FALSE),""))</f>
      </c>
    </row>
    <row r="174" spans="2:9" x14ac:dyDescent="0.25">
      <c r="H174" s="43">
        <f>IF(OR(ISBLANK(F174),ISBLANK(G174)),"",IFERROR(F174*VLOOKUP(G174,Reference!$A$2:$B$9,2,FALSE),""))</f>
      </c>
    </row>
    <row r="175" spans="2:9" x14ac:dyDescent="0.25">
      <c r="H175" s="43">
        <f>IF(OR(ISBLANK(F175),ISBLANK(G175)),"",IFERROR(F175*VLOOKUP(G175,Reference!$A$2:$B$9,2,FALSE),""))</f>
      </c>
    </row>
    <row r="176" spans="2:9" x14ac:dyDescent="0.25">
      <c r="H176" s="43">
        <f>IF(OR(ISBLANK(F176),ISBLANK(G176)),"",IFERROR(F176*VLOOKUP(G176,Reference!$A$2:$B$9,2,FALSE),""))</f>
      </c>
    </row>
    <row r="177" spans="2:9" x14ac:dyDescent="0.25">
      <c r="H177" s="43">
        <f>IF(OR(ISBLANK(F177),ISBLANK(G177)),"",IFERROR(F177*VLOOKUP(G177,Reference!$A$2:$B$9,2,FALSE),""))</f>
      </c>
    </row>
    <row r="178" spans="2:9" x14ac:dyDescent="0.25">
      <c r="H178" s="43">
        <f>IF(OR(ISBLANK(F178),ISBLANK(G178)),"",IFERROR(F178*VLOOKUP(G178,Reference!$A$2:$B$9,2,FALSE),""))</f>
      </c>
    </row>
    <row r="179" spans="2:9" x14ac:dyDescent="0.25">
      <c r="H179" s="43">
        <f>IF(OR(ISBLANK(F179),ISBLANK(G179)),"",IFERROR(F179*VLOOKUP(G179,Reference!$A$2:$B$9,2,FALSE),""))</f>
      </c>
    </row>
    <row r="180" spans="2:9" x14ac:dyDescent="0.25">
      <c r="H180" s="43">
        <f>IF(OR(ISBLANK(F180),ISBLANK(G180)),"",IFERROR(F180*VLOOKUP(G180,Reference!$A$2:$B$9,2,FALSE),""))</f>
      </c>
    </row>
    <row r="181" spans="2:9" x14ac:dyDescent="0.25">
      <c r="H181" s="43">
        <f>IF(OR(ISBLANK(F181),ISBLANK(G181)),"",IFERROR(F181*VLOOKUP(G181,Reference!$A$2:$B$9,2,FALSE),""))</f>
      </c>
    </row>
    <row r="182" spans="2:9" x14ac:dyDescent="0.25">
      <c r="H182" s="43">
        <f>IF(OR(ISBLANK(F182),ISBLANK(G182)),"",IFERROR(F182*VLOOKUP(G182,Reference!$A$2:$B$9,2,FALSE),""))</f>
      </c>
    </row>
    <row r="183" spans="2:9" x14ac:dyDescent="0.25">
      <c r="H183" s="43">
        <f>IF(OR(ISBLANK(F183),ISBLANK(G183)),"",IFERROR(F183*VLOOKUP(G183,Reference!$A$2:$B$9,2,FALSE),""))</f>
      </c>
    </row>
    <row r="184" spans="2:9" x14ac:dyDescent="0.25">
      <c r="H184" s="43">
        <f>IF(OR(ISBLANK(F184),ISBLANK(G184)),"",IFERROR(F184*VLOOKUP(G184,Reference!$A$2:$B$9,2,FALSE),""))</f>
      </c>
    </row>
    <row r="185" spans="2:9" x14ac:dyDescent="0.25">
      <c r="H185" s="43">
        <f>IF(OR(ISBLANK(F185),ISBLANK(G185)),"",IFERROR(F185*VLOOKUP(G185,Reference!$A$2:$B$9,2,FALSE),""))</f>
      </c>
    </row>
    <row r="186" spans="2:9" x14ac:dyDescent="0.25">
      <c r="H186" s="43">
        <f>IF(OR(ISBLANK(F186),ISBLANK(G186)),"",IFERROR(F186*VLOOKUP(G186,Reference!$A$2:$B$9,2,FALSE),""))</f>
      </c>
    </row>
    <row r="187" spans="2:9" x14ac:dyDescent="0.25">
      <c r="H187" s="43">
        <f>IF(OR(ISBLANK(F187),ISBLANK(G187)),"",IFERROR(F187*VLOOKUP(G187,Reference!$A$2:$B$9,2,FALSE),""))</f>
      </c>
    </row>
    <row r="188" spans="2:9" x14ac:dyDescent="0.25">
      <c r="H188" s="43">
        <f>IF(OR(ISBLANK(F188),ISBLANK(G188)),"",IFERROR(F188*VLOOKUP(G188,Reference!$A$2:$B$9,2,FALSE),""))</f>
      </c>
    </row>
    <row r="189" spans="2:9" x14ac:dyDescent="0.25">
      <c r="H189" s="43">
        <f>IF(OR(ISBLANK(F189),ISBLANK(G189)),"",IFERROR(F189*VLOOKUP(G189,Reference!$A$2:$B$9,2,FALSE),""))</f>
      </c>
    </row>
    <row r="190" spans="2:9" x14ac:dyDescent="0.25">
      <c r="H190" s="43">
        <f>IF(OR(ISBLANK(F190),ISBLANK(G190)),"",IFERROR(F190*VLOOKUP(G190,Reference!$A$2:$B$9,2,FALSE),""))</f>
      </c>
    </row>
    <row r="191" spans="2:9" x14ac:dyDescent="0.25">
      <c r="H191" s="43">
        <f>IF(OR(ISBLANK(F191),ISBLANK(G191)),"",IFERROR(F191*VLOOKUP(G191,Reference!$A$2:$B$9,2,FALSE),""))</f>
      </c>
    </row>
    <row r="192" spans="2:9" x14ac:dyDescent="0.25">
      <c r="H192" s="43">
        <f>IF(OR(ISBLANK(F192),ISBLANK(G192)),"",IFERROR(F192*VLOOKUP(G192,Reference!$A$2:$B$9,2,FALSE),""))</f>
      </c>
    </row>
    <row r="193" spans="2:9" x14ac:dyDescent="0.25">
      <c r="H193" s="43">
        <f>IF(OR(ISBLANK(F193),ISBLANK(G193)),"",IFERROR(F193*VLOOKUP(G193,Reference!$A$2:$B$9,2,FALSE),""))</f>
      </c>
    </row>
    <row r="194" spans="2:9" x14ac:dyDescent="0.25">
      <c r="H194" s="43">
        <f>IF(OR(ISBLANK(F194),ISBLANK(G194)),"",IFERROR(F194*VLOOKUP(G194,Reference!$A$2:$B$9,2,FALSE),""))</f>
      </c>
    </row>
    <row r="195" spans="2:9" x14ac:dyDescent="0.25">
      <c r="H195" s="43">
        <f>IF(OR(ISBLANK(F195),ISBLANK(G195)),"",IFERROR(F195*VLOOKUP(G195,Reference!$A$2:$B$9,2,FALSE),""))</f>
      </c>
    </row>
    <row r="196" spans="2:9" x14ac:dyDescent="0.25">
      <c r="H196" s="43">
        <f>IF(OR(ISBLANK(F196),ISBLANK(G196)),"",IFERROR(F196*VLOOKUP(G196,Reference!$A$2:$B$9,2,FALSE),""))</f>
      </c>
    </row>
    <row r="197" spans="2:9" x14ac:dyDescent="0.25">
      <c r="H197" s="43">
        <f>IF(OR(ISBLANK(F197),ISBLANK(G197)),"",IFERROR(F197*VLOOKUP(G197,Reference!$A$2:$B$9,2,FALSE),""))</f>
      </c>
    </row>
    <row r="198" spans="2:9" x14ac:dyDescent="0.25">
      <c r="H198" s="43">
        <f>IF(OR(ISBLANK(F198),ISBLANK(G198)),"",IFERROR(F198*VLOOKUP(G198,Reference!$A$2:$B$9,2,FALSE),""))</f>
      </c>
    </row>
    <row r="199" spans="2:9" x14ac:dyDescent="0.25">
      <c r="H199" s="43">
        <f>IF(OR(ISBLANK(F199),ISBLANK(G199)),"",IFERROR(F199*VLOOKUP(G199,Reference!$A$2:$B$9,2,FALSE),""))</f>
      </c>
    </row>
    <row r="200" spans="2:9" x14ac:dyDescent="0.25">
      <c r="H200" s="43">
        <f>IF(OR(ISBLANK(F200),ISBLANK(G200)),"",IFERROR(F200*VLOOKUP(G200,Reference!$A$2:$B$9,2,FALSE),""))</f>
      </c>
    </row>
    <row r="201" spans="2:9" x14ac:dyDescent="0.25">
      <c r="H201" s="43">
        <f>IF(OR(ISBLANK(F201),ISBLANK(G201)),"",IFERROR(F201*VLOOKUP(G201,Reference!$A$2:$B$9,2,FALSE),""))</f>
      </c>
    </row>
    <row r="202" spans="2:9" x14ac:dyDescent="0.25">
      <c r="H202" s="43">
        <f>IF(OR(ISBLANK(F202),ISBLANK(G202)),"",IFERROR(F202*VLOOKUP(G202,Reference!$A$2:$B$9,2,FALSE),""))</f>
      </c>
    </row>
    <row r="203" spans="2:9" x14ac:dyDescent="0.25">
      <c r="H203" s="43">
        <f>IF(OR(ISBLANK(F203),ISBLANK(G203)),"",IFERROR(F203*VLOOKUP(G203,Reference!$A$2:$B$9,2,FALSE),""))</f>
      </c>
    </row>
    <row r="204" spans="2:9" x14ac:dyDescent="0.25">
      <c r="H204" s="43">
        <f>IF(OR(ISBLANK(F204),ISBLANK(G204)),"",IFERROR(F204*VLOOKUP(G204,Reference!$A$2:$B$9,2,FALSE),""))</f>
      </c>
    </row>
    <row r="205" spans="2:9" x14ac:dyDescent="0.25">
      <c r="H205" s="43">
        <f>IF(OR(ISBLANK(F205),ISBLANK(G205)),"",IFERROR(F205*VLOOKUP(G205,Reference!$A$2:$B$9,2,FALSE),""))</f>
      </c>
    </row>
    <row r="206" spans="2:9" x14ac:dyDescent="0.25">
      <c r="H206" s="43">
        <f>IF(OR(ISBLANK(F206),ISBLANK(G206)),"",IFERROR(F206*VLOOKUP(G206,Reference!$A$2:$B$9,2,FALSE),""))</f>
      </c>
    </row>
    <row r="207" spans="2:9" x14ac:dyDescent="0.25">
      <c r="H207" s="43">
        <f>IF(OR(ISBLANK(F207),ISBLANK(G207)),"",IFERROR(F207*VLOOKUP(G207,Reference!$A$2:$B$9,2,FALSE),""))</f>
      </c>
    </row>
    <row r="208" spans="2:9" x14ac:dyDescent="0.25">
      <c r="H208" s="43">
        <f>IF(OR(ISBLANK(F208),ISBLANK(G208)),"",IFERROR(F208*VLOOKUP(G208,Reference!$A$2:$B$9,2,FALSE),""))</f>
      </c>
    </row>
    <row r="209" spans="2:9" x14ac:dyDescent="0.25">
      <c r="H209" s="43">
        <f>IF(OR(ISBLANK(F209),ISBLANK(G209)),"",IFERROR(F209*VLOOKUP(G209,Reference!$A$2:$B$9,2,FALSE),""))</f>
      </c>
    </row>
    <row r="210" spans="2:9" x14ac:dyDescent="0.25">
      <c r="H210" s="43">
        <f>IF(OR(ISBLANK(F210),ISBLANK(G210)),"",IFERROR(F210*VLOOKUP(G210,Reference!$A$2:$B$9,2,FALSE),""))</f>
      </c>
    </row>
    <row r="211" spans="2:9" x14ac:dyDescent="0.25">
      <c r="H211" s="43">
        <f>IF(OR(ISBLANK(F211),ISBLANK(G211)),"",IFERROR(F211*VLOOKUP(G211,Reference!$A$2:$B$9,2,FALSE),""))</f>
      </c>
    </row>
    <row r="212" spans="2:9" x14ac:dyDescent="0.25">
      <c r="H212" s="43">
        <f>IF(OR(ISBLANK(F212),ISBLANK(G212)),"",IFERROR(F212*VLOOKUP(G212,Reference!$A$2:$B$9,2,FALSE),""))</f>
      </c>
    </row>
    <row r="213" spans="2:9" x14ac:dyDescent="0.25">
      <c r="H213" s="43">
        <f>IF(OR(ISBLANK(F213),ISBLANK(G213)),"",IFERROR(F213*VLOOKUP(G213,Reference!$A$2:$B$9,2,FALSE),""))</f>
      </c>
    </row>
    <row r="214" spans="2:9" x14ac:dyDescent="0.25">
      <c r="H214" s="43">
        <f>IF(OR(ISBLANK(F214),ISBLANK(G214)),"",IFERROR(F214*VLOOKUP(G214,Reference!$A$2:$B$9,2,FALSE),""))</f>
      </c>
    </row>
    <row r="215" spans="2:9" x14ac:dyDescent="0.25">
      <c r="H215" s="43">
        <f>IF(OR(ISBLANK(F215),ISBLANK(G215)),"",IFERROR(F215*VLOOKUP(G215,Reference!$A$2:$B$9,2,FALSE),""))</f>
      </c>
    </row>
    <row r="216" spans="2:9" x14ac:dyDescent="0.25">
      <c r="H216" s="43">
        <f>IF(OR(ISBLANK(F216),ISBLANK(G216)),"",IFERROR(F216*VLOOKUP(G216,Reference!$A$2:$B$9,2,FALSE),""))</f>
      </c>
    </row>
    <row r="217" spans="2:9" x14ac:dyDescent="0.25">
      <c r="H217" s="43">
        <f>IF(OR(ISBLANK(F217),ISBLANK(G217)),"",IFERROR(F217*VLOOKUP(G217,Reference!$A$2:$B$9,2,FALSE),""))</f>
      </c>
    </row>
    <row r="218" spans="2:9" x14ac:dyDescent="0.25">
      <c r="H218" s="43">
        <f>IF(OR(ISBLANK(F218),ISBLANK(G218)),"",IFERROR(F218*VLOOKUP(G218,Reference!$A$2:$B$9,2,FALSE),""))</f>
      </c>
    </row>
    <row r="219" spans="2:9" x14ac:dyDescent="0.25">
      <c r="H219" s="43">
        <f>IF(OR(ISBLANK(F219),ISBLANK(G219)),"",IFERROR(F219*VLOOKUP(G219,Reference!$A$2:$B$9,2,FALSE),""))</f>
      </c>
    </row>
    <row r="220" spans="2:9" x14ac:dyDescent="0.25">
      <c r="H220" s="43">
        <f>IF(OR(ISBLANK(F220),ISBLANK(G220)),"",IFERROR(F220*VLOOKUP(G220,Reference!$A$2:$B$9,2,FALSE),""))</f>
      </c>
    </row>
    <row r="221" spans="2:9" x14ac:dyDescent="0.25">
      <c r="H221" s="43">
        <f>IF(OR(ISBLANK(F221),ISBLANK(G221)),"",IFERROR(F221*VLOOKUP(G221,Reference!$A$2:$B$9,2,FALSE),""))</f>
      </c>
    </row>
    <row r="222" spans="2:9" x14ac:dyDescent="0.25">
      <c r="H222" s="43">
        <f>IF(OR(ISBLANK(F222),ISBLANK(G222)),"",IFERROR(F222*VLOOKUP(G222,Reference!$A$2:$B$9,2,FALSE),""))</f>
      </c>
    </row>
    <row r="223" spans="2:9" x14ac:dyDescent="0.25">
      <c r="H223" s="43">
        <f>IF(OR(ISBLANK(F223),ISBLANK(G223)),"",IFERROR(F223*VLOOKUP(G223,Reference!$A$2:$B$9,2,FALSE),""))</f>
      </c>
    </row>
    <row r="224" spans="2:9" x14ac:dyDescent="0.25">
      <c r="H224" s="43">
        <f>IF(OR(ISBLANK(F224),ISBLANK(G224)),"",IFERROR(F224*VLOOKUP(G224,Reference!$A$2:$B$9,2,FALSE),""))</f>
      </c>
    </row>
    <row r="225" spans="2:9" x14ac:dyDescent="0.25">
      <c r="H225" s="43">
        <f>IF(OR(ISBLANK(F225),ISBLANK(G225)),"",IFERROR(F225*VLOOKUP(G225,Reference!$A$2:$B$9,2,FALSE),""))</f>
      </c>
    </row>
    <row r="226" spans="2:9" x14ac:dyDescent="0.25">
      <c r="H226" s="43">
        <f>IF(OR(ISBLANK(F226),ISBLANK(G226)),"",IFERROR(F226*VLOOKUP(G226,Reference!$A$2:$B$9,2,FALSE),""))</f>
      </c>
    </row>
    <row r="227" spans="2:9" x14ac:dyDescent="0.25">
      <c r="H227" s="43">
        <f>IF(OR(ISBLANK(F227),ISBLANK(G227)),"",IFERROR(F227*VLOOKUP(G227,Reference!$A$2:$B$9,2,FALSE),""))</f>
      </c>
    </row>
    <row r="228" spans="2:9" x14ac:dyDescent="0.25">
      <c r="H228" s="43">
        <f>IF(OR(ISBLANK(F228),ISBLANK(G228)),"",IFERROR(F228*VLOOKUP(G228,Reference!$A$2:$B$9,2,FALSE),""))</f>
      </c>
    </row>
    <row r="229" spans="2:9" x14ac:dyDescent="0.25">
      <c r="H229" s="43">
        <f>IF(OR(ISBLANK(F229),ISBLANK(G229)),"",IFERROR(F229*VLOOKUP(G229,Reference!$A$2:$B$9,2,FALSE),""))</f>
      </c>
    </row>
    <row r="230" spans="2:9" x14ac:dyDescent="0.25">
      <c r="H230" s="43">
        <f>IF(OR(ISBLANK(F230),ISBLANK(G230)),"",IFERROR(F230*VLOOKUP(G230,Reference!$A$2:$B$9,2,FALSE),""))</f>
      </c>
    </row>
    <row r="231" spans="2:9" x14ac:dyDescent="0.25">
      <c r="H231" s="43">
        <f>IF(OR(ISBLANK(F231),ISBLANK(G231)),"",IFERROR(F231*VLOOKUP(G231,Reference!$A$2:$B$9,2,FALSE),""))</f>
      </c>
    </row>
    <row r="232" spans="2:9" x14ac:dyDescent="0.25">
      <c r="H232" s="43">
        <f>IF(OR(ISBLANK(F232),ISBLANK(G232)),"",IFERROR(F232*VLOOKUP(G232,Reference!$A$2:$B$9,2,FALSE),""))</f>
      </c>
    </row>
    <row r="233" spans="2:9" x14ac:dyDescent="0.25">
      <c r="H233" s="43">
        <f>IF(OR(ISBLANK(F233),ISBLANK(G233)),"",IFERROR(F233*VLOOKUP(G233,Reference!$A$2:$B$9,2,FALSE),""))</f>
      </c>
    </row>
    <row r="234" spans="2:9" x14ac:dyDescent="0.25">
      <c r="H234" s="43">
        <f>IF(OR(ISBLANK(F234),ISBLANK(G234)),"",IFERROR(F234*VLOOKUP(G234,Reference!$A$2:$B$9,2,FALSE),""))</f>
      </c>
    </row>
    <row r="235" spans="2:9" x14ac:dyDescent="0.25">
      <c r="H235" s="43">
        <f>IF(OR(ISBLANK(F235),ISBLANK(G235)),"",IFERROR(F235*VLOOKUP(G235,Reference!$A$2:$B$9,2,FALSE),""))</f>
      </c>
    </row>
    <row r="236" spans="2:9" x14ac:dyDescent="0.25">
      <c r="H236" s="43">
        <f>IF(OR(ISBLANK(F236),ISBLANK(G236)),"",IFERROR(F236*VLOOKUP(G236,Reference!$A$2:$B$9,2,FALSE),""))</f>
      </c>
    </row>
    <row r="237" spans="2:9" x14ac:dyDescent="0.25">
      <c r="H237" s="43">
        <f>IF(OR(ISBLANK(F237),ISBLANK(G237)),"",IFERROR(F237*VLOOKUP(G237,Reference!$A$2:$B$9,2,FALSE),""))</f>
      </c>
    </row>
    <row r="238" spans="2:9" x14ac:dyDescent="0.25">
      <c r="H238" s="43">
        <f>IF(OR(ISBLANK(F238),ISBLANK(G238)),"",IFERROR(F238*VLOOKUP(G238,Reference!$A$2:$B$9,2,FALSE),""))</f>
      </c>
    </row>
    <row r="239" spans="2:9" x14ac:dyDescent="0.25">
      <c r="H239" s="43">
        <f>IF(OR(ISBLANK(F239),ISBLANK(G239)),"",IFERROR(F239*VLOOKUP(G239,Reference!$A$2:$B$9,2,FALSE),""))</f>
      </c>
    </row>
    <row r="240" spans="2:9" x14ac:dyDescent="0.25">
      <c r="H240" s="43">
        <f>IF(OR(ISBLANK(F240),ISBLANK(G240)),"",IFERROR(F240*VLOOKUP(G240,Reference!$A$2:$B$9,2,FALSE),""))</f>
      </c>
    </row>
    <row r="241" spans="2:9" x14ac:dyDescent="0.25">
      <c r="H241" s="43">
        <f>IF(OR(ISBLANK(F241),ISBLANK(G241)),"",IFERROR(F241*VLOOKUP(G241,Reference!$A$2:$B$9,2,FALSE),""))</f>
      </c>
    </row>
    <row r="242" spans="2:9" x14ac:dyDescent="0.25">
      <c r="H242" s="43">
        <f>IF(OR(ISBLANK(F242),ISBLANK(G242)),"",IFERROR(F242*VLOOKUP(G242,Reference!$A$2:$B$9,2,FALSE),""))</f>
      </c>
    </row>
    <row r="243" spans="2:9" x14ac:dyDescent="0.25">
      <c r="H243" s="43">
        <f>IF(OR(ISBLANK(F243),ISBLANK(G243)),"",IFERROR(F243*VLOOKUP(G243,Reference!$A$2:$B$9,2,FALSE),""))</f>
      </c>
    </row>
    <row r="244" spans="2:9" x14ac:dyDescent="0.25">
      <c r="H244" s="43">
        <f>IF(OR(ISBLANK(F244),ISBLANK(G244)),"",IFERROR(F244*VLOOKUP(G244,Reference!$A$2:$B$9,2,FALSE),""))</f>
      </c>
    </row>
    <row r="245" spans="2:9" x14ac:dyDescent="0.25">
      <c r="H245" s="43">
        <f>IF(OR(ISBLANK(F245),ISBLANK(G245)),"",IFERROR(F245*VLOOKUP(G245,Reference!$A$2:$B$9,2,FALSE),""))</f>
      </c>
    </row>
    <row r="246" spans="2:9" x14ac:dyDescent="0.25">
      <c r="H246" s="43">
        <f>IF(OR(ISBLANK(F246),ISBLANK(G246)),"",IFERROR(F246*VLOOKUP(G246,Reference!$A$2:$B$9,2,FALSE),""))</f>
      </c>
    </row>
    <row r="247" spans="2:9" x14ac:dyDescent="0.25">
      <c r="H247" s="43">
        <f>IF(OR(ISBLANK(F247),ISBLANK(G247)),"",IFERROR(F247*VLOOKUP(G247,Reference!$A$2:$B$9,2,FALSE),""))</f>
      </c>
    </row>
    <row r="248" spans="2:9" x14ac:dyDescent="0.25">
      <c r="H248" s="43">
        <f>IF(OR(ISBLANK(F248),ISBLANK(G248)),"",IFERROR(F248*VLOOKUP(G248,Reference!$A$2:$B$9,2,FALSE),""))</f>
      </c>
    </row>
    <row r="249" spans="2:9" x14ac:dyDescent="0.25">
      <c r="H249" s="43">
        <f>IF(OR(ISBLANK(F249),ISBLANK(G249)),"",IFERROR(F249*VLOOKUP(G249,Reference!$A$2:$B$9,2,FALSE),""))</f>
      </c>
    </row>
    <row r="250" spans="2:9" x14ac:dyDescent="0.25">
      <c r="H250" s="43">
        <f>IF(OR(ISBLANK(F250),ISBLANK(G250)),"",IFERROR(F250*VLOOKUP(G250,Reference!$A$2:$B$9,2,FALSE),""))</f>
      </c>
    </row>
    <row r="251" spans="2:9" x14ac:dyDescent="0.25">
      <c r="H251" s="43">
        <f>IF(OR(ISBLANK(F251),ISBLANK(G251)),"",IFERROR(F251*VLOOKUP(G251,Reference!$A$2:$B$9,2,FALSE),""))</f>
      </c>
    </row>
    <row r="252" spans="2:9" x14ac:dyDescent="0.25">
      <c r="H252" s="43">
        <f>IF(OR(ISBLANK(F252),ISBLANK(G252)),"",IFERROR(F252*VLOOKUP(G252,Reference!$A$2:$B$9,2,FALSE),""))</f>
      </c>
    </row>
    <row r="253" spans="2:9" x14ac:dyDescent="0.25">
      <c r="H253" s="43">
        <f>IF(OR(ISBLANK(F253),ISBLANK(G253)),"",IFERROR(F253*VLOOKUP(G253,Reference!$A$2:$B$9,2,FALSE),""))</f>
      </c>
    </row>
    <row r="254" spans="2:9" x14ac:dyDescent="0.25">
      <c r="H254" s="43">
        <f>IF(OR(ISBLANK(F254),ISBLANK(G254)),"",IFERROR(F254*VLOOKUP(G254,Reference!$A$2:$B$9,2,FALSE),""))</f>
      </c>
    </row>
    <row r="255" spans="2:9" x14ac:dyDescent="0.25">
      <c r="H255" s="43">
        <f>IF(OR(ISBLANK(F255),ISBLANK(G255)),"",IFERROR(F255*VLOOKUP(G255,Reference!$A$2:$B$9,2,FALSE),""))</f>
      </c>
    </row>
    <row r="256" spans="2:9" x14ac:dyDescent="0.25">
      <c r="H256" s="43">
        <f>IF(OR(ISBLANK(F256),ISBLANK(G256)),"",IFERROR(F256*VLOOKUP(G256,Reference!$A$2:$B$9,2,FALSE),""))</f>
      </c>
    </row>
    <row r="257" spans="2:9" x14ac:dyDescent="0.25">
      <c r="H257" s="43">
        <f>IF(OR(ISBLANK(F257),ISBLANK(G257)),"",IFERROR(F257*VLOOKUP(G257,Reference!$A$2:$B$9,2,FALSE),""))</f>
      </c>
    </row>
    <row r="258" spans="2:9" x14ac:dyDescent="0.25">
      <c r="H258" s="43">
        <f>IF(OR(ISBLANK(F258),ISBLANK(G258)),"",IFERROR(F258*VLOOKUP(G258,Reference!$A$2:$B$9,2,FALSE),""))</f>
      </c>
    </row>
    <row r="259" spans="2:9" x14ac:dyDescent="0.25">
      <c r="H259" s="43">
        <f>IF(OR(ISBLANK(F259),ISBLANK(G259)),"",IFERROR(F259*VLOOKUP(G259,Reference!$A$2:$B$9,2,FALSE),""))</f>
      </c>
    </row>
    <row r="260" spans="2:9" x14ac:dyDescent="0.25">
      <c r="H260" s="43">
        <f>IF(OR(ISBLANK(F260),ISBLANK(G260)),"",IFERROR(F260*VLOOKUP(G260,Reference!$A$2:$B$9,2,FALSE),""))</f>
      </c>
    </row>
    <row r="261" spans="2:9" x14ac:dyDescent="0.25">
      <c r="H261" s="43">
        <f>IF(OR(ISBLANK(F261),ISBLANK(G261)),"",IFERROR(F261*VLOOKUP(G261,Reference!$A$2:$B$9,2,FALSE),""))</f>
      </c>
    </row>
    <row r="262" spans="2:9" x14ac:dyDescent="0.25">
      <c r="H262" s="43">
        <f>IF(OR(ISBLANK(F262),ISBLANK(G262)),"",IFERROR(F262*VLOOKUP(G262,Reference!$A$2:$B$9,2,FALSE),""))</f>
      </c>
    </row>
    <row r="263" spans="2:9" x14ac:dyDescent="0.25">
      <c r="H263" s="43">
        <f>IF(OR(ISBLANK(F263),ISBLANK(G263)),"",IFERROR(F263*VLOOKUP(G263,Reference!$A$2:$B$9,2,FALSE),""))</f>
      </c>
    </row>
    <row r="264" spans="2:9" x14ac:dyDescent="0.25">
      <c r="H264" s="43">
        <f>IF(OR(ISBLANK(F264),ISBLANK(G264)),"",IFERROR(F264*VLOOKUP(G264,Reference!$A$2:$B$9,2,FALSE),""))</f>
      </c>
    </row>
    <row r="265" spans="2:9" x14ac:dyDescent="0.25">
      <c r="H265" s="43">
        <f>IF(OR(ISBLANK(F265),ISBLANK(G265)),"",IFERROR(F265*VLOOKUP(G265,Reference!$A$2:$B$9,2,FALSE),""))</f>
      </c>
    </row>
    <row r="266" spans="2:9" x14ac:dyDescent="0.25">
      <c r="H266" s="43">
        <f>IF(OR(ISBLANK(F266),ISBLANK(G266)),"",IFERROR(F266*VLOOKUP(G266,Reference!$A$2:$B$9,2,FALSE),""))</f>
      </c>
    </row>
    <row r="267" spans="2:9" x14ac:dyDescent="0.25">
      <c r="H267" s="43">
        <f>IF(OR(ISBLANK(F267),ISBLANK(G267)),"",IFERROR(F267*VLOOKUP(G267,Reference!$A$2:$B$9,2,FALSE),""))</f>
      </c>
    </row>
    <row r="268" spans="2:9" x14ac:dyDescent="0.25">
      <c r="H268" s="43">
        <f>IF(OR(ISBLANK(F268),ISBLANK(G268)),"",IFERROR(F268*VLOOKUP(G268,Reference!$A$2:$B$9,2,FALSE),""))</f>
      </c>
    </row>
    <row r="269" spans="2:9" x14ac:dyDescent="0.25">
      <c r="H269" s="43">
        <f>IF(OR(ISBLANK(F269),ISBLANK(G269)),"",IFERROR(F269*VLOOKUP(G269,Reference!$A$2:$B$9,2,FALSE),""))</f>
      </c>
    </row>
    <row r="270" spans="2:9" x14ac:dyDescent="0.25">
      <c r="H270" s="43">
        <f>IF(OR(ISBLANK(F270),ISBLANK(G270)),"",IFERROR(F270*VLOOKUP(G270,Reference!$A$2:$B$9,2,FALSE),""))</f>
      </c>
    </row>
    <row r="271" spans="2:9" x14ac:dyDescent="0.25">
      <c r="H271" s="43">
        <f>IF(OR(ISBLANK(F271),ISBLANK(G271)),"",IFERROR(F271*VLOOKUP(G271,Reference!$A$2:$B$9,2,FALSE),""))</f>
      </c>
    </row>
    <row r="272" spans="2:9" x14ac:dyDescent="0.25">
      <c r="H272" s="43">
        <f>IF(OR(ISBLANK(F272),ISBLANK(G272)),"",IFERROR(F272*VLOOKUP(G272,Reference!$A$2:$B$9,2,FALSE),""))</f>
      </c>
    </row>
    <row r="273" spans="2:9" x14ac:dyDescent="0.25">
      <c r="H273" s="43">
        <f>IF(OR(ISBLANK(F273),ISBLANK(G273)),"",IFERROR(F273*VLOOKUP(G273,Reference!$A$2:$B$9,2,FALSE),""))</f>
      </c>
    </row>
    <row r="274" spans="2:9" x14ac:dyDescent="0.25">
      <c r="H274" s="43">
        <f>IF(OR(ISBLANK(F274),ISBLANK(G274)),"",IFERROR(F274*VLOOKUP(G274,Reference!$A$2:$B$9,2,FALSE),""))</f>
      </c>
    </row>
    <row r="275" spans="2:9" x14ac:dyDescent="0.25">
      <c r="H275" s="43">
        <f>IF(OR(ISBLANK(F275),ISBLANK(G275)),"",IFERROR(F275*VLOOKUP(G275,Reference!$A$2:$B$9,2,FALSE),""))</f>
      </c>
    </row>
    <row r="276" spans="2:9" x14ac:dyDescent="0.25">
      <c r="H276" s="43">
        <f>IF(OR(ISBLANK(F276),ISBLANK(G276)),"",IFERROR(F276*VLOOKUP(G276,Reference!$A$2:$B$9,2,FALSE),""))</f>
      </c>
    </row>
    <row r="277" spans="2:9" x14ac:dyDescent="0.25">
      <c r="H277" s="43">
        <f>IF(OR(ISBLANK(F277),ISBLANK(G277)),"",IFERROR(F277*VLOOKUP(G277,Reference!$A$2:$B$9,2,FALSE),""))</f>
      </c>
    </row>
    <row r="278" spans="2:9" x14ac:dyDescent="0.25">
      <c r="H278" s="43">
        <f>IF(OR(ISBLANK(F278),ISBLANK(G278)),"",IFERROR(F278*VLOOKUP(G278,Reference!$A$2:$B$9,2,FALSE),""))</f>
      </c>
    </row>
    <row r="279" spans="2:9" x14ac:dyDescent="0.25">
      <c r="H279" s="43">
        <f>IF(OR(ISBLANK(F279),ISBLANK(G279)),"",IFERROR(F279*VLOOKUP(G279,Reference!$A$2:$B$9,2,FALSE),""))</f>
      </c>
    </row>
    <row r="280" spans="2:9" x14ac:dyDescent="0.25">
      <c r="H280" s="43">
        <f>IF(OR(ISBLANK(F280),ISBLANK(G280)),"",IFERROR(F280*VLOOKUP(G280,Reference!$A$2:$B$9,2,FALSE),""))</f>
      </c>
    </row>
    <row r="281" spans="2:9" x14ac:dyDescent="0.25">
      <c r="H281" s="43">
        <f>IF(OR(ISBLANK(F281),ISBLANK(G281)),"",IFERROR(F281*VLOOKUP(G281,Reference!$A$2:$B$9,2,FALSE),""))</f>
      </c>
    </row>
    <row r="282" spans="2:9" x14ac:dyDescent="0.25">
      <c r="H282" s="43">
        <f>IF(OR(ISBLANK(F282),ISBLANK(G282)),"",IFERROR(F282*VLOOKUP(G282,Reference!$A$2:$B$9,2,FALSE),""))</f>
      </c>
    </row>
    <row r="283" spans="2:9" x14ac:dyDescent="0.25">
      <c r="H283" s="43">
        <f>IF(OR(ISBLANK(F283),ISBLANK(G283)),"",IFERROR(F283*VLOOKUP(G283,Reference!$A$2:$B$9,2,FALSE),""))</f>
      </c>
    </row>
    <row r="284" spans="2:9" x14ac:dyDescent="0.25">
      <c r="H284" s="43">
        <f>IF(OR(ISBLANK(F284),ISBLANK(G284)),"",IFERROR(F284*VLOOKUP(G284,Reference!$A$2:$B$9,2,FALSE),""))</f>
      </c>
    </row>
    <row r="285" spans="2:9" x14ac:dyDescent="0.25">
      <c r="H285" s="43">
        <f>IF(OR(ISBLANK(F285),ISBLANK(G285)),"",IFERROR(F285*VLOOKUP(G285,Reference!$A$2:$B$9,2,FALSE),""))</f>
      </c>
    </row>
    <row r="286" spans="2:9" x14ac:dyDescent="0.25">
      <c r="H286" s="43">
        <f>IF(OR(ISBLANK(F286),ISBLANK(G286)),"",IFERROR(F286*VLOOKUP(G286,Reference!$A$2:$B$9,2,FALSE),""))</f>
      </c>
    </row>
    <row r="287" spans="2:9" x14ac:dyDescent="0.25">
      <c r="H287" s="43">
        <f>IF(OR(ISBLANK(F287),ISBLANK(G287)),"",IFERROR(F287*VLOOKUP(G287,Reference!$A$2:$B$9,2,FALSE),""))</f>
      </c>
    </row>
    <row r="288" spans="2:9" x14ac:dyDescent="0.25">
      <c r="H288" s="43">
        <f>IF(OR(ISBLANK(F288),ISBLANK(G288)),"",IFERROR(F288*VLOOKUP(G288,Reference!$A$2:$B$9,2,FALSE),""))</f>
      </c>
    </row>
    <row r="289" spans="2:9" x14ac:dyDescent="0.25">
      <c r="H289" s="43">
        <f>IF(OR(ISBLANK(F289),ISBLANK(G289)),"",IFERROR(F289*VLOOKUP(G289,Reference!$A$2:$B$9,2,FALSE),""))</f>
      </c>
    </row>
    <row r="290" spans="2:9" x14ac:dyDescent="0.25">
      <c r="H290" s="43">
        <f>IF(OR(ISBLANK(F290),ISBLANK(G290)),"",IFERROR(F290*VLOOKUP(G290,Reference!$A$2:$B$9,2,FALSE),""))</f>
      </c>
    </row>
    <row r="291" spans="2:9" x14ac:dyDescent="0.25">
      <c r="H291" s="43">
        <f>IF(OR(ISBLANK(F291),ISBLANK(G291)),"",IFERROR(F291*VLOOKUP(G291,Reference!$A$2:$B$9,2,FALSE),""))</f>
      </c>
    </row>
    <row r="292" spans="2:9" x14ac:dyDescent="0.25">
      <c r="H292" s="43">
        <f>IF(OR(ISBLANK(F292),ISBLANK(G292)),"",IFERROR(F292*VLOOKUP(G292,Reference!$A$2:$B$9,2,FALSE),""))</f>
      </c>
    </row>
    <row r="293" spans="2:9" x14ac:dyDescent="0.25">
      <c r="H293" s="43">
        <f>IF(OR(ISBLANK(F293),ISBLANK(G293)),"",IFERROR(F293*VLOOKUP(G293,Reference!$A$2:$B$9,2,FALSE),""))</f>
      </c>
    </row>
    <row r="294" spans="2:9" x14ac:dyDescent="0.25">
      <c r="H294" s="43">
        <f>IF(OR(ISBLANK(F294),ISBLANK(G294)),"",IFERROR(F294*VLOOKUP(G294,Reference!$A$2:$B$9,2,FALSE),""))</f>
      </c>
    </row>
    <row r="295" spans="2:9" x14ac:dyDescent="0.25">
      <c r="H295" s="43">
        <f>IF(OR(ISBLANK(F295),ISBLANK(G295)),"",IFERROR(F295*VLOOKUP(G295,Reference!$A$2:$B$9,2,FALSE),""))</f>
      </c>
    </row>
    <row r="296" spans="2:9" x14ac:dyDescent="0.25">
      <c r="H296" s="43">
        <f>IF(OR(ISBLANK(F296),ISBLANK(G296)),"",IFERROR(F296*VLOOKUP(G296,Reference!$A$2:$B$9,2,FALSE),""))</f>
      </c>
    </row>
    <row r="297" spans="2:9" x14ac:dyDescent="0.25">
      <c r="H297" s="43">
        <f>IF(OR(ISBLANK(F297),ISBLANK(G297)),"",IFERROR(F297*VLOOKUP(G297,Reference!$A$2:$B$9,2,FALSE),""))</f>
      </c>
    </row>
    <row r="298" spans="2:9" x14ac:dyDescent="0.25">
      <c r="H298" s="43">
        <f>IF(OR(ISBLANK(F298),ISBLANK(G298)),"",IFERROR(F298*VLOOKUP(G298,Reference!$A$2:$B$9,2,FALSE),""))</f>
      </c>
    </row>
    <row r="299" spans="2:9" x14ac:dyDescent="0.25">
      <c r="H299" s="43">
        <f>IF(OR(ISBLANK(F299),ISBLANK(G299)),"",IFERROR(F299*VLOOKUP(G299,Reference!$A$2:$B$9,2,FALSE),""))</f>
      </c>
    </row>
    <row r="300" spans="2:9" x14ac:dyDescent="0.25">
      <c r="H300" s="43">
        <f>IF(OR(ISBLANK(F300),ISBLANK(G300)),"",IFERROR(F300*VLOOKUP(G300,Reference!$A$2:$B$9,2,FALSE),""))</f>
      </c>
    </row>
    <row r="301" spans="2:9" x14ac:dyDescent="0.25">
      <c r="H301" s="43">
        <f>IF(OR(ISBLANK(F301),ISBLANK(G301)),"",IFERROR(F301*VLOOKUP(G301,Reference!$A$2:$B$9,2,FALSE),""))</f>
      </c>
    </row>
    <row r="302" spans="2:9" x14ac:dyDescent="0.25">
      <c r="H302" s="43">
        <f>IF(OR(ISBLANK(F302),ISBLANK(G302)),"",IFERROR(F302*VLOOKUP(G302,Reference!$A$2:$B$9,2,FALSE),""))</f>
      </c>
    </row>
    <row r="303" spans="2:9" x14ac:dyDescent="0.25">
      <c r="H303" s="43">
        <f>IF(OR(ISBLANK(F303),ISBLANK(G303)),"",IFERROR(F303*VLOOKUP(G303,Reference!$A$2:$B$9,2,FALSE),""))</f>
      </c>
    </row>
    <row r="304" spans="2:9" x14ac:dyDescent="0.25">
      <c r="H304" s="43">
        <f>IF(OR(ISBLANK(F304),ISBLANK(G304)),"",IFERROR(F304*VLOOKUP(G304,Reference!$A$2:$B$9,2,FALSE),""))</f>
      </c>
    </row>
    <row r="305" spans="2:9" x14ac:dyDescent="0.25">
      <c r="H305" s="43">
        <f>IF(OR(ISBLANK(F305),ISBLANK(G305)),"",IFERROR(F305*VLOOKUP(G305,Reference!$A$2:$B$9,2,FALSE),""))</f>
      </c>
    </row>
    <row r="306" spans="2:9" x14ac:dyDescent="0.25">
      <c r="H306" s="43">
        <f>IF(OR(ISBLANK(F306),ISBLANK(G306)),"",IFERROR(F306*VLOOKUP(G306,Reference!$A$2:$B$9,2,FALSE),""))</f>
      </c>
    </row>
    <row r="307" spans="2:9" x14ac:dyDescent="0.25">
      <c r="H307" s="43">
        <f>IF(OR(ISBLANK(F307),ISBLANK(G307)),"",IFERROR(F307*VLOOKUP(G307,Reference!$A$2:$B$9,2,FALSE),""))</f>
      </c>
    </row>
    <row r="308" spans="2:9" x14ac:dyDescent="0.25">
      <c r="H308" s="43">
        <f>IF(OR(ISBLANK(F308),ISBLANK(G308)),"",IFERROR(F308*VLOOKUP(G308,Reference!$A$2:$B$9,2,FALSE),""))</f>
      </c>
    </row>
    <row r="309" spans="2:9" x14ac:dyDescent="0.25">
      <c r="H309" s="43">
        <f>IF(OR(ISBLANK(F309),ISBLANK(G309)),"",IFERROR(F309*VLOOKUP(G309,Reference!$A$2:$B$9,2,FALSE),""))</f>
      </c>
    </row>
    <row r="310" spans="2:9" x14ac:dyDescent="0.25">
      <c r="H310" s="43">
        <f>IF(OR(ISBLANK(F310),ISBLANK(G310)),"",IFERROR(F310*VLOOKUP(G310,Reference!$A$2:$B$9,2,FALSE),""))</f>
      </c>
    </row>
    <row r="311" spans="2:9" x14ac:dyDescent="0.25">
      <c r="H311" s="43">
        <f>IF(OR(ISBLANK(F311),ISBLANK(G311)),"",IFERROR(F311*VLOOKUP(G311,Reference!$A$2:$B$9,2,FALSE),""))</f>
      </c>
    </row>
    <row r="312" spans="2:9" x14ac:dyDescent="0.25">
      <c r="H312" s="43">
        <f>IF(OR(ISBLANK(F312),ISBLANK(G312)),"",IFERROR(F312*VLOOKUP(G312,Reference!$A$2:$B$9,2,FALSE),""))</f>
      </c>
    </row>
    <row r="313" spans="2:9" x14ac:dyDescent="0.25">
      <c r="H313" s="43">
        <f>IF(OR(ISBLANK(F313),ISBLANK(G313)),"",IFERROR(F313*VLOOKUP(G313,Reference!$A$2:$B$9,2,FALSE),""))</f>
      </c>
    </row>
    <row r="314" spans="2:9" x14ac:dyDescent="0.25">
      <c r="H314" s="43">
        <f>IF(OR(ISBLANK(F314),ISBLANK(G314)),"",IFERROR(F314*VLOOKUP(G314,Reference!$A$2:$B$9,2,FALSE),""))</f>
      </c>
    </row>
    <row r="315" spans="2:9" x14ac:dyDescent="0.25">
      <c r="H315" s="43">
        <f>IF(OR(ISBLANK(F315),ISBLANK(G315)),"",IFERROR(F315*VLOOKUP(G315,Reference!$A$2:$B$9,2,FALSE),""))</f>
      </c>
    </row>
    <row r="316" spans="2:9" x14ac:dyDescent="0.25">
      <c r="H316" s="43">
        <f>IF(OR(ISBLANK(F316),ISBLANK(G316)),"",IFERROR(F316*VLOOKUP(G316,Reference!$A$2:$B$9,2,FALSE),""))</f>
      </c>
    </row>
    <row r="317" spans="2:9" x14ac:dyDescent="0.25">
      <c r="H317" s="43">
        <f>IF(OR(ISBLANK(F317),ISBLANK(G317)),"",IFERROR(F317*VLOOKUP(G317,Reference!$A$2:$B$9,2,FALSE),""))</f>
      </c>
    </row>
    <row r="318" spans="2:9" x14ac:dyDescent="0.25">
      <c r="H318" s="43">
        <f>IF(OR(ISBLANK(F318),ISBLANK(G318)),"",IFERROR(F318*VLOOKUP(G318,Reference!$A$2:$B$9,2,FALSE),""))</f>
      </c>
    </row>
    <row r="319" spans="2:9" x14ac:dyDescent="0.25">
      <c r="H319" s="43">
        <f>IF(OR(ISBLANK(F319),ISBLANK(G319)),"",IFERROR(F319*VLOOKUP(G319,Reference!$A$2:$B$9,2,FALSE),""))</f>
      </c>
    </row>
    <row r="320" spans="2:9" x14ac:dyDescent="0.25">
      <c r="H320" s="43">
        <f>IF(OR(ISBLANK(F320),ISBLANK(G320)),"",IFERROR(F320*VLOOKUP(G320,Reference!$A$2:$B$9,2,FALSE),""))</f>
      </c>
    </row>
    <row r="321" spans="2:9" x14ac:dyDescent="0.25">
      <c r="H321" s="43">
        <f>IF(OR(ISBLANK(F321),ISBLANK(G321)),"",IFERROR(F321*VLOOKUP(G321,Reference!$A$2:$B$9,2,FALSE),""))</f>
      </c>
    </row>
    <row r="322" spans="2:9" x14ac:dyDescent="0.25">
      <c r="H322" s="43">
        <f>IF(OR(ISBLANK(F322),ISBLANK(G322)),"",IFERROR(F322*VLOOKUP(G322,Reference!$A$2:$B$9,2,FALSE),""))</f>
      </c>
    </row>
    <row r="323" spans="2:9" x14ac:dyDescent="0.25">
      <c r="H323" s="43">
        <f>IF(OR(ISBLANK(F323),ISBLANK(G323)),"",IFERROR(F323*VLOOKUP(G323,Reference!$A$2:$B$9,2,FALSE),""))</f>
      </c>
    </row>
    <row r="324" spans="2:9" x14ac:dyDescent="0.25">
      <c r="H324" s="43">
        <f>IF(OR(ISBLANK(F324),ISBLANK(G324)),"",IFERROR(F324*VLOOKUP(G324,Reference!$A$2:$B$9,2,FALSE),""))</f>
      </c>
    </row>
    <row r="325" spans="2:9" x14ac:dyDescent="0.25">
      <c r="H325" s="43">
        <f>IF(OR(ISBLANK(F325),ISBLANK(G325)),"",IFERROR(F325*VLOOKUP(G325,Reference!$A$2:$B$9,2,FALSE),""))</f>
      </c>
    </row>
    <row r="326" spans="2:9" x14ac:dyDescent="0.25">
      <c r="H326" s="43">
        <f>IF(OR(ISBLANK(F326),ISBLANK(G326)),"",IFERROR(F326*VLOOKUP(G326,Reference!$A$2:$B$9,2,FALSE),""))</f>
      </c>
    </row>
    <row r="327" spans="2:9" x14ac:dyDescent="0.25">
      <c r="H327" s="43">
        <f>IF(OR(ISBLANK(F327),ISBLANK(G327)),"",IFERROR(F327*VLOOKUP(G327,Reference!$A$2:$B$9,2,FALSE),""))</f>
      </c>
    </row>
    <row r="328" spans="2:9" x14ac:dyDescent="0.25">
      <c r="H328" s="43">
        <f>IF(OR(ISBLANK(F328),ISBLANK(G328)),"",IFERROR(F328*VLOOKUP(G328,Reference!$A$2:$B$9,2,FALSE),""))</f>
      </c>
    </row>
    <row r="329" spans="2:9" x14ac:dyDescent="0.25">
      <c r="H329" s="43">
        <f>IF(OR(ISBLANK(F329),ISBLANK(G329)),"",IFERROR(F329*VLOOKUP(G329,Reference!$A$2:$B$9,2,FALSE),""))</f>
      </c>
    </row>
    <row r="330" spans="2:9" x14ac:dyDescent="0.25">
      <c r="H330" s="43">
        <f>IF(OR(ISBLANK(F330),ISBLANK(G330)),"",IFERROR(F330*VLOOKUP(G330,Reference!$A$2:$B$9,2,FALSE),""))</f>
      </c>
    </row>
    <row r="331" spans="2:9" x14ac:dyDescent="0.25">
      <c r="H331" s="43">
        <f>IF(OR(ISBLANK(F331),ISBLANK(G331)),"",IFERROR(F331*VLOOKUP(G331,Reference!$A$2:$B$9,2,FALSE),""))</f>
      </c>
    </row>
    <row r="332" spans="2:9" x14ac:dyDescent="0.25">
      <c r="H332" s="43">
        <f>IF(OR(ISBLANK(F332),ISBLANK(G332)),"",IFERROR(F332*VLOOKUP(G332,Reference!$A$2:$B$9,2,FALSE),""))</f>
      </c>
    </row>
    <row r="333" spans="2:9" x14ac:dyDescent="0.25">
      <c r="H333" s="43">
        <f>IF(OR(ISBLANK(F333),ISBLANK(G333)),"",IFERROR(F333*VLOOKUP(G333,Reference!$A$2:$B$9,2,FALSE),""))</f>
      </c>
    </row>
    <row r="334" spans="2:9" x14ac:dyDescent="0.25">
      <c r="H334" s="43">
        <f>IF(OR(ISBLANK(F334),ISBLANK(G334)),"",IFERROR(F334*VLOOKUP(G334,Reference!$A$2:$B$9,2,FALSE),""))</f>
      </c>
    </row>
    <row r="335" spans="2:9" x14ac:dyDescent="0.25">
      <c r="H335" s="43">
        <f>IF(OR(ISBLANK(F335),ISBLANK(G335)),"",IFERROR(F335*VLOOKUP(G335,Reference!$A$2:$B$9,2,FALSE),""))</f>
      </c>
    </row>
    <row r="336" spans="2:9" x14ac:dyDescent="0.25">
      <c r="H336" s="43">
        <f>IF(OR(ISBLANK(F336),ISBLANK(G336)),"",IFERROR(F336*VLOOKUP(G336,Reference!$A$2:$B$9,2,FALSE),""))</f>
      </c>
    </row>
    <row r="337" spans="2:9" x14ac:dyDescent="0.25">
      <c r="H337" s="43">
        <f>IF(OR(ISBLANK(F337),ISBLANK(G337)),"",IFERROR(F337*VLOOKUP(G337,Reference!$A$2:$B$9,2,FALSE),""))</f>
      </c>
    </row>
    <row r="338" spans="2:9" x14ac:dyDescent="0.25">
      <c r="H338" s="43">
        <f>IF(OR(ISBLANK(F338),ISBLANK(G338)),"",IFERROR(F338*VLOOKUP(G338,Reference!$A$2:$B$9,2,FALSE),""))</f>
      </c>
    </row>
    <row r="339" spans="2:9" x14ac:dyDescent="0.25">
      <c r="H339" s="43">
        <f>IF(OR(ISBLANK(F339),ISBLANK(G339)),"",IFERROR(F339*VLOOKUP(G339,Reference!$A$2:$B$9,2,FALSE),""))</f>
      </c>
    </row>
    <row r="340" spans="2:9" x14ac:dyDescent="0.25">
      <c r="H340" s="43">
        <f>IF(OR(ISBLANK(F340),ISBLANK(G340)),"",IFERROR(F340*VLOOKUP(G340,Reference!$A$2:$B$9,2,FALSE),""))</f>
      </c>
    </row>
    <row r="341" spans="2:9" x14ac:dyDescent="0.25">
      <c r="H341" s="43">
        <f>IF(OR(ISBLANK(F341),ISBLANK(G341)),"",IFERROR(F341*VLOOKUP(G341,Reference!$A$2:$B$9,2,FALSE),""))</f>
      </c>
    </row>
    <row r="342" spans="2:9" x14ac:dyDescent="0.25">
      <c r="H342" s="43">
        <f>IF(OR(ISBLANK(F342),ISBLANK(G342)),"",IFERROR(F342*VLOOKUP(G342,Reference!$A$2:$B$9,2,FALSE),""))</f>
      </c>
    </row>
    <row r="343" spans="2:9" x14ac:dyDescent="0.25">
      <c r="H343" s="43">
        <f>IF(OR(ISBLANK(F343),ISBLANK(G343)),"",IFERROR(F343*VLOOKUP(G343,Reference!$A$2:$B$9,2,FALSE),""))</f>
      </c>
    </row>
    <row r="344" spans="2:9" x14ac:dyDescent="0.25">
      <c r="H344" s="43">
        <f>IF(OR(ISBLANK(F344),ISBLANK(G344)),"",IFERROR(F344*VLOOKUP(G344,Reference!$A$2:$B$9,2,FALSE),""))</f>
      </c>
    </row>
    <row r="345" spans="2:9" x14ac:dyDescent="0.25">
      <c r="H345" s="43">
        <f>IF(OR(ISBLANK(F345),ISBLANK(G345)),"",IFERROR(F345*VLOOKUP(G345,Reference!$A$2:$B$9,2,FALSE),""))</f>
      </c>
    </row>
    <row r="346" spans="2:9" x14ac:dyDescent="0.25">
      <c r="H346" s="43">
        <f>IF(OR(ISBLANK(F346),ISBLANK(G346)),"",IFERROR(F346*VLOOKUP(G346,Reference!$A$2:$B$9,2,FALSE),""))</f>
      </c>
    </row>
    <row r="347" spans="2:9" x14ac:dyDescent="0.25">
      <c r="H347" s="43">
        <f>IF(OR(ISBLANK(F347),ISBLANK(G347)),"",IFERROR(F347*VLOOKUP(G347,Reference!$A$2:$B$9,2,FALSE),""))</f>
      </c>
    </row>
    <row r="348" spans="2:9" x14ac:dyDescent="0.25">
      <c r="H348" s="43">
        <f>IF(OR(ISBLANK(F348),ISBLANK(G348)),"",IFERROR(F348*VLOOKUP(G348,Reference!$A$2:$B$9,2,FALSE),""))</f>
      </c>
    </row>
    <row r="349" spans="2:9" x14ac:dyDescent="0.25">
      <c r="H349" s="43">
        <f>IF(OR(ISBLANK(F349),ISBLANK(G349)),"",IFERROR(F349*VLOOKUP(G349,Reference!$A$2:$B$9,2,FALSE),""))</f>
      </c>
    </row>
    <row r="350" spans="2:9" x14ac:dyDescent="0.25">
      <c r="H350" s="43">
        <f>IF(OR(ISBLANK(F350),ISBLANK(G350)),"",IFERROR(F350*VLOOKUP(G350,Reference!$A$2:$B$9,2,FALSE),""))</f>
      </c>
    </row>
    <row r="351" spans="2:9" x14ac:dyDescent="0.25">
      <c r="H351" s="43">
        <f>IF(OR(ISBLANK(F351),ISBLANK(G351)),"",IFERROR(F351*VLOOKUP(G351,Reference!$A$2:$B$9,2,FALSE),""))</f>
      </c>
    </row>
    <row r="352" spans="2:9" x14ac:dyDescent="0.25">
      <c r="H352" s="43">
        <f>IF(OR(ISBLANK(F352),ISBLANK(G352)),"",IFERROR(F352*VLOOKUP(G352,Reference!$A$2:$B$9,2,FALSE),""))</f>
      </c>
    </row>
    <row r="353" spans="2:9" x14ac:dyDescent="0.25">
      <c r="H353" s="43">
        <f>IF(OR(ISBLANK(F353),ISBLANK(G353)),"",IFERROR(F353*VLOOKUP(G353,Reference!$A$2:$B$9,2,FALSE),""))</f>
      </c>
    </row>
    <row r="354" spans="2:9" x14ac:dyDescent="0.25">
      <c r="H354" s="43">
        <f>IF(OR(ISBLANK(F354),ISBLANK(G354)),"",IFERROR(F354*VLOOKUP(G354,Reference!$A$2:$B$9,2,FALSE),""))</f>
      </c>
    </row>
    <row r="355" spans="2:9" x14ac:dyDescent="0.25">
      <c r="H355" s="43">
        <f>IF(OR(ISBLANK(F355),ISBLANK(G355)),"",IFERROR(F355*VLOOKUP(G355,Reference!$A$2:$B$9,2,FALSE),""))</f>
      </c>
    </row>
    <row r="356" spans="2:9" x14ac:dyDescent="0.25">
      <c r="H356" s="43">
        <f>IF(OR(ISBLANK(F356),ISBLANK(G356)),"",IFERROR(F356*VLOOKUP(G356,Reference!$A$2:$B$9,2,FALSE),""))</f>
      </c>
    </row>
    <row r="357" spans="2:9" x14ac:dyDescent="0.25">
      <c r="H357" s="43">
        <f>IF(OR(ISBLANK(F357),ISBLANK(G357)),"",IFERROR(F357*VLOOKUP(G357,Reference!$A$2:$B$9,2,FALSE),""))</f>
      </c>
    </row>
    <row r="358" spans="2:9" x14ac:dyDescent="0.25">
      <c r="H358" s="43">
        <f>IF(OR(ISBLANK(F358),ISBLANK(G358)),"",IFERROR(F358*VLOOKUP(G358,Reference!$A$2:$B$9,2,FALSE),""))</f>
      </c>
    </row>
    <row r="359" spans="2:9" x14ac:dyDescent="0.25">
      <c r="H359" s="43">
        <f>IF(OR(ISBLANK(F359),ISBLANK(G359)),"",IFERROR(F359*VLOOKUP(G359,Reference!$A$2:$B$9,2,FALSE),""))</f>
      </c>
    </row>
    <row r="360" spans="2:9" x14ac:dyDescent="0.25">
      <c r="H360" s="43">
        <f>IF(OR(ISBLANK(F360),ISBLANK(G360)),"",IFERROR(F360*VLOOKUP(G360,Reference!$A$2:$B$9,2,FALSE),""))</f>
      </c>
    </row>
    <row r="361" spans="2:9" x14ac:dyDescent="0.25">
      <c r="H361" s="43">
        <f>IF(OR(ISBLANK(F361),ISBLANK(G361)),"",IFERROR(F361*VLOOKUP(G361,Reference!$A$2:$B$9,2,FALSE),""))</f>
      </c>
    </row>
    <row r="362" spans="2:9" x14ac:dyDescent="0.25">
      <c r="H362" s="43">
        <f>IF(OR(ISBLANK(F362),ISBLANK(G362)),"",IFERROR(F362*VLOOKUP(G362,Reference!$A$2:$B$9,2,FALSE),""))</f>
      </c>
    </row>
    <row r="363" spans="2:9" x14ac:dyDescent="0.25">
      <c r="H363" s="43">
        <f>IF(OR(ISBLANK(F363),ISBLANK(G363)),"",IFERROR(F363*VLOOKUP(G363,Reference!$A$2:$B$9,2,FALSE),""))</f>
      </c>
    </row>
    <row r="364" spans="2:9" x14ac:dyDescent="0.25">
      <c r="H364" s="43">
        <f>IF(OR(ISBLANK(F364),ISBLANK(G364)),"",IFERROR(F364*VLOOKUP(G364,Reference!$A$2:$B$9,2,FALSE),""))</f>
      </c>
    </row>
    <row r="365" spans="2:9" x14ac:dyDescent="0.25">
      <c r="H365" s="43">
        <f>IF(OR(ISBLANK(F365),ISBLANK(G365)),"",IFERROR(F365*VLOOKUP(G365,Reference!$A$2:$B$9,2,FALSE),""))</f>
      </c>
    </row>
    <row r="366" spans="2:9" x14ac:dyDescent="0.25">
      <c r="H366" s="43">
        <f>IF(OR(ISBLANK(F366),ISBLANK(G366)),"",IFERROR(F366*VLOOKUP(G366,Reference!$A$2:$B$9,2,FALSE),""))</f>
      </c>
    </row>
    <row r="367" spans="2:9" x14ac:dyDescent="0.25">
      <c r="H367" s="43">
        <f>IF(OR(ISBLANK(F367),ISBLANK(G367)),"",IFERROR(F367*VLOOKUP(G367,Reference!$A$2:$B$9,2,FALSE),""))</f>
      </c>
    </row>
    <row r="368" spans="2:9" x14ac:dyDescent="0.25">
      <c r="H368" s="43">
        <f>IF(OR(ISBLANK(F368),ISBLANK(G368)),"",IFERROR(F368*VLOOKUP(G368,Reference!$A$2:$B$9,2,FALSE),""))</f>
      </c>
    </row>
    <row r="369" spans="2:9" x14ac:dyDescent="0.25">
      <c r="H369" s="43">
        <f>IF(OR(ISBLANK(F369),ISBLANK(G369)),"",IFERROR(F369*VLOOKUP(G369,Reference!$A$2:$B$9,2,FALSE),""))</f>
      </c>
    </row>
    <row r="370" spans="2:9" x14ac:dyDescent="0.25">
      <c r="H370" s="43">
        <f>IF(OR(ISBLANK(F370),ISBLANK(G370)),"",IFERROR(F370*VLOOKUP(G370,Reference!$A$2:$B$9,2,FALSE),""))</f>
      </c>
    </row>
    <row r="371" spans="2:9" x14ac:dyDescent="0.25">
      <c r="H371" s="43">
        <f>IF(OR(ISBLANK(F371),ISBLANK(G371)),"",IFERROR(F371*VLOOKUP(G371,Reference!$A$2:$B$9,2,FALSE),""))</f>
      </c>
    </row>
    <row r="372" spans="2:9" x14ac:dyDescent="0.25">
      <c r="H372" s="43">
        <f>IF(OR(ISBLANK(F372),ISBLANK(G372)),"",IFERROR(F372*VLOOKUP(G372,Reference!$A$2:$B$9,2,FALSE),""))</f>
      </c>
    </row>
    <row r="373" spans="2:9" x14ac:dyDescent="0.25">
      <c r="H373" s="43">
        <f>IF(OR(ISBLANK(F373),ISBLANK(G373)),"",IFERROR(F373*VLOOKUP(G373,Reference!$A$2:$B$9,2,FALSE),""))</f>
      </c>
    </row>
    <row r="374" spans="2:9" x14ac:dyDescent="0.25">
      <c r="H374" s="43">
        <f>IF(OR(ISBLANK(F374),ISBLANK(G374)),"",IFERROR(F374*VLOOKUP(G374,Reference!$A$2:$B$9,2,FALSE),""))</f>
      </c>
    </row>
    <row r="375" spans="2:9" x14ac:dyDescent="0.25">
      <c r="H375" s="43">
        <f>IF(OR(ISBLANK(F375),ISBLANK(G375)),"",IFERROR(F375*VLOOKUP(G375,Reference!$A$2:$B$9,2,FALSE),""))</f>
      </c>
    </row>
    <row r="376" spans="2:9" x14ac:dyDescent="0.25">
      <c r="H376" s="43">
        <f>IF(OR(ISBLANK(F376),ISBLANK(G376)),"",IFERROR(F376*VLOOKUP(G376,Reference!$A$2:$B$9,2,FALSE),""))</f>
      </c>
    </row>
    <row r="377" spans="2:9" x14ac:dyDescent="0.25">
      <c r="H377" s="43">
        <f>IF(OR(ISBLANK(F377),ISBLANK(G377)),"",IFERROR(F377*VLOOKUP(G377,Reference!$A$2:$B$9,2,FALSE),""))</f>
      </c>
    </row>
    <row r="378" spans="2:9" x14ac:dyDescent="0.25">
      <c r="H378" s="43">
        <f>IF(OR(ISBLANK(F378),ISBLANK(G378)),"",IFERROR(F378*VLOOKUP(G378,Reference!$A$2:$B$9,2,FALSE),""))</f>
      </c>
    </row>
    <row r="379" spans="2:9" x14ac:dyDescent="0.25">
      <c r="H379" s="43">
        <f>IF(OR(ISBLANK(F379),ISBLANK(G379)),"",IFERROR(F379*VLOOKUP(G379,Reference!$A$2:$B$9,2,FALSE),""))</f>
      </c>
    </row>
    <row r="380" spans="2:9" x14ac:dyDescent="0.25">
      <c r="H380" s="43">
        <f>IF(OR(ISBLANK(F380),ISBLANK(G380)),"",IFERROR(F380*VLOOKUP(G380,Reference!$A$2:$B$9,2,FALSE),""))</f>
      </c>
    </row>
    <row r="381" spans="2:9" x14ac:dyDescent="0.25">
      <c r="H381" s="43">
        <f>IF(OR(ISBLANK(F381),ISBLANK(G381)),"",IFERROR(F381*VLOOKUP(G381,Reference!$A$2:$B$9,2,FALSE),""))</f>
      </c>
    </row>
    <row r="382" spans="2:9" x14ac:dyDescent="0.25">
      <c r="H382" s="43">
        <f>IF(OR(ISBLANK(F382),ISBLANK(G382)),"",IFERROR(F382*VLOOKUP(G382,Reference!$A$2:$B$9,2,FALSE),""))</f>
      </c>
    </row>
    <row r="383" spans="2:9" x14ac:dyDescent="0.25">
      <c r="H383" s="43">
        <f>IF(OR(ISBLANK(F383),ISBLANK(G383)),"",IFERROR(F383*VLOOKUP(G383,Reference!$A$2:$B$9,2,FALSE),""))</f>
      </c>
    </row>
    <row r="384" spans="2:9" x14ac:dyDescent="0.25">
      <c r="H384" s="43">
        <f>IF(OR(ISBLANK(F384),ISBLANK(G384)),"",IFERROR(F384*VLOOKUP(G384,Reference!$A$2:$B$9,2,FALSE),""))</f>
      </c>
    </row>
    <row r="385" spans="2:9" x14ac:dyDescent="0.25">
      <c r="H385" s="43">
        <f>IF(OR(ISBLANK(F385),ISBLANK(G385)),"",IFERROR(F385*VLOOKUP(G385,Reference!$A$2:$B$9,2,FALSE),""))</f>
      </c>
    </row>
    <row r="386" spans="2:9" x14ac:dyDescent="0.25">
      <c r="H386" s="43">
        <f>IF(OR(ISBLANK(F386),ISBLANK(G386)),"",IFERROR(F386*VLOOKUP(G386,Reference!$A$2:$B$9,2,FALSE),""))</f>
      </c>
    </row>
    <row r="387" spans="2:9" x14ac:dyDescent="0.25">
      <c r="H387" s="43">
        <f>IF(OR(ISBLANK(F387),ISBLANK(G387)),"",IFERROR(F387*VLOOKUP(G387,Reference!$A$2:$B$9,2,FALSE),""))</f>
      </c>
    </row>
    <row r="388" spans="2:9" x14ac:dyDescent="0.25">
      <c r="H388" s="43">
        <f>IF(OR(ISBLANK(F388),ISBLANK(G388)),"",IFERROR(F388*VLOOKUP(G388,Reference!$A$2:$B$9,2,FALSE),""))</f>
      </c>
    </row>
    <row r="389" spans="2:9" x14ac:dyDescent="0.25">
      <c r="H389" s="43">
        <f>IF(OR(ISBLANK(F389),ISBLANK(G389)),"",IFERROR(F389*VLOOKUP(G389,Reference!$A$2:$B$9,2,FALSE),""))</f>
      </c>
    </row>
    <row r="390" spans="2:9" x14ac:dyDescent="0.25">
      <c r="H390" s="43">
        <f>IF(OR(ISBLANK(F390),ISBLANK(G390)),"",IFERROR(F390*VLOOKUP(G390,Reference!$A$2:$B$9,2,FALSE),""))</f>
      </c>
    </row>
    <row r="391" spans="2:9" x14ac:dyDescent="0.25">
      <c r="H391" s="43">
        <f>IF(OR(ISBLANK(F391),ISBLANK(G391)),"",IFERROR(F391*VLOOKUP(G391,Reference!$A$2:$B$9,2,FALSE),""))</f>
      </c>
    </row>
    <row r="392" spans="2:9" x14ac:dyDescent="0.25">
      <c r="H392" s="43">
        <f>IF(OR(ISBLANK(F392),ISBLANK(G392)),"",IFERROR(F392*VLOOKUP(G392,Reference!$A$2:$B$9,2,FALSE),""))</f>
      </c>
    </row>
    <row r="393" spans="2:9" x14ac:dyDescent="0.25">
      <c r="H393" s="43">
        <f>IF(OR(ISBLANK(F393),ISBLANK(G393)),"",IFERROR(F393*VLOOKUP(G393,Reference!$A$2:$B$9,2,FALSE),""))</f>
      </c>
    </row>
    <row r="394" spans="2:9" x14ac:dyDescent="0.25">
      <c r="H394" s="43">
        <f>IF(OR(ISBLANK(F394),ISBLANK(G394)),"",IFERROR(F394*VLOOKUP(G394,Reference!$A$2:$B$9,2,FALSE),""))</f>
      </c>
    </row>
    <row r="395" spans="2:9" x14ac:dyDescent="0.25">
      <c r="H395" s="43">
        <f>IF(OR(ISBLANK(F395),ISBLANK(G395)),"",IFERROR(F395*VLOOKUP(G395,Reference!$A$2:$B$9,2,FALSE),""))</f>
      </c>
    </row>
    <row r="396" spans="2:9" x14ac:dyDescent="0.25">
      <c r="H396" s="43">
        <f>IF(OR(ISBLANK(F396),ISBLANK(G396)),"",IFERROR(F396*VLOOKUP(G396,Reference!$A$2:$B$9,2,FALSE),""))</f>
      </c>
    </row>
    <row r="397" spans="2:9" x14ac:dyDescent="0.25">
      <c r="H397" s="43">
        <f>IF(OR(ISBLANK(F397),ISBLANK(G397)),"",IFERROR(F397*VLOOKUP(G397,Reference!$A$2:$B$9,2,FALSE),""))</f>
      </c>
    </row>
    <row r="398" spans="2:9" x14ac:dyDescent="0.25">
      <c r="H398" s="43">
        <f>IF(OR(ISBLANK(F398),ISBLANK(G398)),"",IFERROR(F398*VLOOKUP(G398,Reference!$A$2:$B$9,2,FALSE),""))</f>
      </c>
    </row>
    <row r="399" spans="2:9" x14ac:dyDescent="0.25">
      <c r="H399" s="43">
        <f>IF(OR(ISBLANK(F399),ISBLANK(G399)),"",IFERROR(F399*VLOOKUP(G399,Reference!$A$2:$B$9,2,FALSE),""))</f>
      </c>
    </row>
    <row r="400" spans="2:9" x14ac:dyDescent="0.25">
      <c r="H400" s="43">
        <f>IF(OR(ISBLANK(F400),ISBLANK(G400)),"",IFERROR(F400*VLOOKUP(G400,Reference!$A$2:$B$9,2,FALSE),""))</f>
      </c>
    </row>
    <row r="401" spans="2:9" x14ac:dyDescent="0.25">
      <c r="H401" s="43">
        <f>IF(OR(ISBLANK(F401),ISBLANK(G401)),"",IFERROR(F401*VLOOKUP(G401,Reference!$A$2:$B$9,2,FALSE),""))</f>
      </c>
    </row>
    <row r="402" spans="2:9" x14ac:dyDescent="0.25">
      <c r="H402" s="43">
        <f>IF(OR(ISBLANK(F402),ISBLANK(G402)),"",IFERROR(F402*VLOOKUP(G402,Reference!$A$2:$B$9,2,FALSE),""))</f>
      </c>
    </row>
    <row r="403" spans="2:9" x14ac:dyDescent="0.25">
      <c r="H403" s="43">
        <f>IF(OR(ISBLANK(F403),ISBLANK(G403)),"",IFERROR(F403*VLOOKUP(G403,Reference!$A$2:$B$9,2,FALSE),""))</f>
      </c>
    </row>
    <row r="404" spans="2:9" x14ac:dyDescent="0.25">
      <c r="H404" s="43">
        <f>IF(OR(ISBLANK(F404),ISBLANK(G404)),"",IFERROR(F404*VLOOKUP(G404,Reference!$A$2:$B$9,2,FALSE),""))</f>
      </c>
    </row>
    <row r="405" spans="2:9" x14ac:dyDescent="0.25">
      <c r="H405" s="43">
        <f>IF(OR(ISBLANK(F405),ISBLANK(G405)),"",IFERROR(F405*VLOOKUP(G405,Reference!$A$2:$B$9,2,FALSE),""))</f>
      </c>
    </row>
    <row r="406" spans="2:9" x14ac:dyDescent="0.25">
      <c r="H406" s="43">
        <f>IF(OR(ISBLANK(F406),ISBLANK(G406)),"",IFERROR(F406*VLOOKUP(G406,Reference!$A$2:$B$9,2,FALSE),""))</f>
      </c>
    </row>
    <row r="407" spans="2:9" x14ac:dyDescent="0.25">
      <c r="H407" s="43">
        <f>IF(OR(ISBLANK(F407),ISBLANK(G407)),"",IFERROR(F407*VLOOKUP(G407,Reference!$A$2:$B$9,2,FALSE),""))</f>
      </c>
    </row>
    <row r="408" spans="2:9" x14ac:dyDescent="0.25">
      <c r="H408" s="43">
        <f>IF(OR(ISBLANK(F408),ISBLANK(G408)),"",IFERROR(F408*VLOOKUP(G408,Reference!$A$2:$B$9,2,FALSE),""))</f>
      </c>
    </row>
    <row r="409" spans="2:9" x14ac:dyDescent="0.25">
      <c r="H409" s="43">
        <f>IF(OR(ISBLANK(F409),ISBLANK(G409)),"",IFERROR(F409*VLOOKUP(G409,Reference!$A$2:$B$9,2,FALSE),""))</f>
      </c>
    </row>
    <row r="410" spans="2:9" x14ac:dyDescent="0.25">
      <c r="H410" s="43">
        <f>IF(OR(ISBLANK(F410),ISBLANK(G410)),"",IFERROR(F410*VLOOKUP(G410,Reference!$A$2:$B$9,2,FALSE),""))</f>
      </c>
    </row>
    <row r="411" spans="2:9" x14ac:dyDescent="0.25">
      <c r="H411" s="43">
        <f>IF(OR(ISBLANK(F411),ISBLANK(G411)),"",IFERROR(F411*VLOOKUP(G411,Reference!$A$2:$B$9,2,FALSE),""))</f>
      </c>
    </row>
    <row r="412" spans="2:9" x14ac:dyDescent="0.25">
      <c r="H412" s="43">
        <f>IF(OR(ISBLANK(F412),ISBLANK(G412)),"",IFERROR(F412*VLOOKUP(G412,Reference!$A$2:$B$9,2,FALSE),""))</f>
      </c>
    </row>
    <row r="413" spans="2:9" x14ac:dyDescent="0.25">
      <c r="H413" s="43">
        <f>IF(OR(ISBLANK(F413),ISBLANK(G413)),"",IFERROR(F413*VLOOKUP(G413,Reference!$A$2:$B$9,2,FALSE),""))</f>
      </c>
    </row>
    <row r="414" spans="2:9" x14ac:dyDescent="0.25">
      <c r="H414" s="43">
        <f>IF(OR(ISBLANK(F414),ISBLANK(G414)),"",IFERROR(F414*VLOOKUP(G414,Reference!$A$2:$B$9,2,FALSE),""))</f>
      </c>
    </row>
    <row r="415" spans="2:9" x14ac:dyDescent="0.25">
      <c r="H415" s="43">
        <f>IF(OR(ISBLANK(F415),ISBLANK(G415)),"",IFERROR(F415*VLOOKUP(G415,Reference!$A$2:$B$9,2,FALSE),""))</f>
      </c>
    </row>
    <row r="416" spans="2:9" x14ac:dyDescent="0.25">
      <c r="H416" s="43">
        <f>IF(OR(ISBLANK(F416),ISBLANK(G416)),"",IFERROR(F416*VLOOKUP(G416,Reference!$A$2:$B$9,2,FALSE),""))</f>
      </c>
    </row>
    <row r="417" spans="2:9" x14ac:dyDescent="0.25">
      <c r="H417" s="43">
        <f>IF(OR(ISBLANK(F417),ISBLANK(G417)),"",IFERROR(F417*VLOOKUP(G417,Reference!$A$2:$B$9,2,FALSE),""))</f>
      </c>
    </row>
    <row r="418" spans="2:9" x14ac:dyDescent="0.25">
      <c r="H418" s="43">
        <f>IF(OR(ISBLANK(F418),ISBLANK(G418)),"",IFERROR(F418*VLOOKUP(G418,Reference!$A$2:$B$9,2,FALSE),""))</f>
      </c>
    </row>
    <row r="419" spans="2:9" x14ac:dyDescent="0.25">
      <c r="H419" s="43">
        <f>IF(OR(ISBLANK(F419),ISBLANK(G419)),"",IFERROR(F419*VLOOKUP(G419,Reference!$A$2:$B$9,2,FALSE),""))</f>
      </c>
    </row>
    <row r="420" spans="2:9" x14ac:dyDescent="0.25">
      <c r="H420" s="43">
        <f>IF(OR(ISBLANK(F420),ISBLANK(G420)),"",IFERROR(F420*VLOOKUP(G420,Reference!$A$2:$B$9,2,FALSE),""))</f>
      </c>
    </row>
    <row r="421" spans="2:9" x14ac:dyDescent="0.25">
      <c r="H421" s="43">
        <f>IF(OR(ISBLANK(F421),ISBLANK(G421)),"",IFERROR(F421*VLOOKUP(G421,Reference!$A$2:$B$9,2,FALSE),""))</f>
      </c>
    </row>
    <row r="422" spans="2:9" x14ac:dyDescent="0.25">
      <c r="H422" s="43">
        <f>IF(OR(ISBLANK(F422),ISBLANK(G422)),"",IFERROR(F422*VLOOKUP(G422,Reference!$A$2:$B$9,2,FALSE),""))</f>
      </c>
    </row>
    <row r="423" spans="2:9" x14ac:dyDescent="0.25">
      <c r="H423" s="43">
        <f>IF(OR(ISBLANK(F423),ISBLANK(G423)),"",IFERROR(F423*VLOOKUP(G423,Reference!$A$2:$B$9,2,FALSE),""))</f>
      </c>
    </row>
    <row r="424" spans="2:9" x14ac:dyDescent="0.25">
      <c r="H424" s="43">
        <f>IF(OR(ISBLANK(F424),ISBLANK(G424)),"",IFERROR(F424*VLOOKUP(G424,Reference!$A$2:$B$9,2,FALSE),""))</f>
      </c>
    </row>
    <row r="425" spans="2:9" x14ac:dyDescent="0.25">
      <c r="H425" s="43">
        <f>IF(OR(ISBLANK(F425),ISBLANK(G425)),"",IFERROR(F425*VLOOKUP(G425,Reference!$A$2:$B$9,2,FALSE),""))</f>
      </c>
    </row>
    <row r="426" spans="2:9" x14ac:dyDescent="0.25">
      <c r="H426" s="43">
        <f>IF(OR(ISBLANK(F426),ISBLANK(G426)),"",IFERROR(F426*VLOOKUP(G426,Reference!$A$2:$B$9,2,FALSE),""))</f>
      </c>
    </row>
    <row r="427" spans="2:9" x14ac:dyDescent="0.25">
      <c r="H427" s="43">
        <f>IF(OR(ISBLANK(F427),ISBLANK(G427)),"",IFERROR(F427*VLOOKUP(G427,Reference!$A$2:$B$9,2,FALSE),""))</f>
      </c>
    </row>
    <row r="428" spans="2:9" x14ac:dyDescent="0.25">
      <c r="H428" s="43">
        <f>IF(OR(ISBLANK(F428),ISBLANK(G428)),"",IFERROR(F428*VLOOKUP(G428,Reference!$A$2:$B$9,2,FALSE),""))</f>
      </c>
    </row>
    <row r="429" spans="2:9" x14ac:dyDescent="0.25">
      <c r="H429" s="43">
        <f>IF(OR(ISBLANK(F429),ISBLANK(G429)),"",IFERROR(F429*VLOOKUP(G429,Reference!$A$2:$B$9,2,FALSE),""))</f>
      </c>
    </row>
    <row r="430" spans="2:9" x14ac:dyDescent="0.25">
      <c r="H430" s="43">
        <f>IF(OR(ISBLANK(F430),ISBLANK(G430)),"",IFERROR(F430*VLOOKUP(G430,Reference!$A$2:$B$9,2,FALSE),""))</f>
      </c>
    </row>
    <row r="431" spans="2:9" x14ac:dyDescent="0.25">
      <c r="H431" s="43">
        <f>IF(OR(ISBLANK(F431),ISBLANK(G431)),"",IFERROR(F431*VLOOKUP(G431,Reference!$A$2:$B$9,2,FALSE),""))</f>
      </c>
    </row>
    <row r="432" spans="2:9" x14ac:dyDescent="0.25">
      <c r="H432" s="43">
        <f>IF(OR(ISBLANK(F432),ISBLANK(G432)),"",IFERROR(F432*VLOOKUP(G432,Reference!$A$2:$B$9,2,FALSE),""))</f>
      </c>
    </row>
    <row r="433" spans="2:9" x14ac:dyDescent="0.25">
      <c r="H433" s="43">
        <f>IF(OR(ISBLANK(F433),ISBLANK(G433)),"",IFERROR(F433*VLOOKUP(G433,Reference!$A$2:$B$9,2,FALSE),""))</f>
      </c>
    </row>
    <row r="434" spans="2:9" x14ac:dyDescent="0.25">
      <c r="H434" s="43">
        <f>IF(OR(ISBLANK(F434),ISBLANK(G434)),"",IFERROR(F434*VLOOKUP(G434,Reference!$A$2:$B$9,2,FALSE),""))</f>
      </c>
    </row>
    <row r="435" spans="2:9" x14ac:dyDescent="0.25">
      <c r="H435" s="43">
        <f>IF(OR(ISBLANK(F435),ISBLANK(G435)),"",IFERROR(F435*VLOOKUP(G435,Reference!$A$2:$B$9,2,FALSE),""))</f>
      </c>
    </row>
    <row r="436" spans="2:9" x14ac:dyDescent="0.25">
      <c r="H436" s="43">
        <f>IF(OR(ISBLANK(F436),ISBLANK(G436)),"",IFERROR(F436*VLOOKUP(G436,Reference!$A$2:$B$9,2,FALSE),""))</f>
      </c>
    </row>
    <row r="437" spans="2:9" x14ac:dyDescent="0.25">
      <c r="H437" s="43">
        <f>IF(OR(ISBLANK(F437),ISBLANK(G437)),"",IFERROR(F437*VLOOKUP(G437,Reference!$A$2:$B$9,2,FALSE),""))</f>
      </c>
    </row>
    <row r="438" spans="2:9" x14ac:dyDescent="0.25">
      <c r="H438" s="43">
        <f>IF(OR(ISBLANK(F438),ISBLANK(G438)),"",IFERROR(F438*VLOOKUP(G438,Reference!$A$2:$B$9,2,FALSE),""))</f>
      </c>
    </row>
    <row r="439" spans="2:9" x14ac:dyDescent="0.25">
      <c r="H439" s="43">
        <f>IF(OR(ISBLANK(F439),ISBLANK(G439)),"",IFERROR(F439*VLOOKUP(G439,Reference!$A$2:$B$9,2,FALSE),""))</f>
      </c>
    </row>
    <row r="440" spans="2:9" x14ac:dyDescent="0.25">
      <c r="H440" s="43">
        <f>IF(OR(ISBLANK(F440),ISBLANK(G440)),"",IFERROR(F440*VLOOKUP(G440,Reference!$A$2:$B$9,2,FALSE),""))</f>
      </c>
    </row>
    <row r="441" spans="2:9" x14ac:dyDescent="0.25">
      <c r="H441" s="43">
        <f>IF(OR(ISBLANK(F441),ISBLANK(G441)),"",IFERROR(F441*VLOOKUP(G441,Reference!$A$2:$B$9,2,FALSE),""))</f>
      </c>
    </row>
    <row r="442" spans="2:9" x14ac:dyDescent="0.25">
      <c r="H442" s="43">
        <f>IF(OR(ISBLANK(F442),ISBLANK(G442)),"",IFERROR(F442*VLOOKUP(G442,Reference!$A$2:$B$9,2,FALSE),""))</f>
      </c>
    </row>
    <row r="443" spans="2:9" x14ac:dyDescent="0.25">
      <c r="H443" s="43">
        <f>IF(OR(ISBLANK(F443),ISBLANK(G443)),"",IFERROR(F443*VLOOKUP(G443,Reference!$A$2:$B$9,2,FALSE),""))</f>
      </c>
    </row>
    <row r="444" spans="2:9" x14ac:dyDescent="0.25">
      <c r="H444" s="43">
        <f>IF(OR(ISBLANK(F444),ISBLANK(G444)),"",IFERROR(F444*VLOOKUP(G444,Reference!$A$2:$B$9,2,FALSE),""))</f>
      </c>
    </row>
    <row r="445" spans="2:9" x14ac:dyDescent="0.25">
      <c r="H445" s="43">
        <f>IF(OR(ISBLANK(F445),ISBLANK(G445)),"",IFERROR(F445*VLOOKUP(G445,Reference!$A$2:$B$9,2,FALSE),""))</f>
      </c>
    </row>
    <row r="446" spans="2:9" x14ac:dyDescent="0.25">
      <c r="H446" s="43">
        <f>IF(OR(ISBLANK(F446),ISBLANK(G446)),"",IFERROR(F446*VLOOKUP(G446,Reference!$A$2:$B$9,2,FALSE),""))</f>
      </c>
    </row>
    <row r="447" spans="2:9" x14ac:dyDescent="0.25">
      <c r="H447" s="43">
        <f>IF(OR(ISBLANK(F447),ISBLANK(G447)),"",IFERROR(F447*VLOOKUP(G447,Reference!$A$2:$B$9,2,FALSE),""))</f>
      </c>
    </row>
    <row r="448" spans="2:9" x14ac:dyDescent="0.25">
      <c r="H448" s="43">
        <f>IF(OR(ISBLANK(F448),ISBLANK(G448)),"",IFERROR(F448*VLOOKUP(G448,Reference!$A$2:$B$9,2,FALSE),""))</f>
      </c>
    </row>
    <row r="449" spans="2:9" x14ac:dyDescent="0.25">
      <c r="H449" s="43">
        <f>IF(OR(ISBLANK(F449),ISBLANK(G449)),"",IFERROR(F449*VLOOKUP(G449,Reference!$A$2:$B$9,2,FALSE),""))</f>
      </c>
    </row>
    <row r="450" spans="2:9" x14ac:dyDescent="0.25">
      <c r="H450" s="43">
        <f>IF(OR(ISBLANK(F450),ISBLANK(G450)),"",IFERROR(F450*VLOOKUP(G450,Reference!$A$2:$B$9,2,FALSE),""))</f>
      </c>
    </row>
    <row r="451" spans="2:9" x14ac:dyDescent="0.25">
      <c r="H451" s="43">
        <f>IF(OR(ISBLANK(F451),ISBLANK(G451)),"",IFERROR(F451*VLOOKUP(G451,Reference!$A$2:$B$9,2,FALSE),""))</f>
      </c>
    </row>
    <row r="452" spans="2:9" x14ac:dyDescent="0.25">
      <c r="H452" s="43">
        <f>IF(OR(ISBLANK(F452),ISBLANK(G452)),"",IFERROR(F452*VLOOKUP(G452,Reference!$A$2:$B$9,2,FALSE),""))</f>
      </c>
    </row>
    <row r="453" spans="2:9" x14ac:dyDescent="0.25">
      <c r="H453" s="43">
        <f>IF(OR(ISBLANK(F453),ISBLANK(G453)),"",IFERROR(F453*VLOOKUP(G453,Reference!$A$2:$B$9,2,FALSE),""))</f>
      </c>
    </row>
    <row r="454" spans="2:9" x14ac:dyDescent="0.25">
      <c r="H454" s="43">
        <f>IF(OR(ISBLANK(F454),ISBLANK(G454)),"",IFERROR(F454*VLOOKUP(G454,Reference!$A$2:$B$9,2,FALSE),""))</f>
      </c>
    </row>
    <row r="455" spans="2:9" x14ac:dyDescent="0.25">
      <c r="H455" s="43">
        <f>IF(OR(ISBLANK(F455),ISBLANK(G455)),"",IFERROR(F455*VLOOKUP(G455,Reference!$A$2:$B$9,2,FALSE),""))</f>
      </c>
    </row>
    <row r="456" spans="2:9" x14ac:dyDescent="0.25">
      <c r="H456" s="43">
        <f>IF(OR(ISBLANK(F456),ISBLANK(G456)),"",IFERROR(F456*VLOOKUP(G456,Reference!$A$2:$B$9,2,FALSE),""))</f>
      </c>
    </row>
    <row r="457" spans="2:9" x14ac:dyDescent="0.25">
      <c r="H457" s="43">
        <f>IF(OR(ISBLANK(F457),ISBLANK(G457)),"",IFERROR(F457*VLOOKUP(G457,Reference!$A$2:$B$9,2,FALSE),""))</f>
      </c>
    </row>
    <row r="458" spans="2:9" x14ac:dyDescent="0.25">
      <c r="H458" s="43">
        <f>IF(OR(ISBLANK(F458),ISBLANK(G458)),"",IFERROR(F458*VLOOKUP(G458,Reference!$A$2:$B$9,2,FALSE),""))</f>
      </c>
    </row>
    <row r="459" spans="2:9" x14ac:dyDescent="0.25">
      <c r="H459" s="43">
        <f>IF(OR(ISBLANK(F459),ISBLANK(G459)),"",IFERROR(F459*VLOOKUP(G459,Reference!$A$2:$B$9,2,FALSE),""))</f>
      </c>
    </row>
    <row r="460" spans="2:9" x14ac:dyDescent="0.25">
      <c r="H460" s="43">
        <f>IF(OR(ISBLANK(F460),ISBLANK(G460)),"",IFERROR(F460*VLOOKUP(G460,Reference!$A$2:$B$9,2,FALSE),""))</f>
      </c>
    </row>
    <row r="461" spans="2:9" x14ac:dyDescent="0.25">
      <c r="H461" s="43">
        <f>IF(OR(ISBLANK(F461),ISBLANK(G461)),"",IFERROR(F461*VLOOKUP(G461,Reference!$A$2:$B$9,2,FALSE),""))</f>
      </c>
    </row>
    <row r="462" spans="2:9" x14ac:dyDescent="0.25">
      <c r="H462" s="43">
        <f>IF(OR(ISBLANK(F462),ISBLANK(G462)),"",IFERROR(F462*VLOOKUP(G462,Reference!$A$2:$B$9,2,FALSE),""))</f>
      </c>
    </row>
    <row r="463" spans="2:9" x14ac:dyDescent="0.25">
      <c r="H463" s="43">
        <f>IF(OR(ISBLANK(F463),ISBLANK(G463)),"",IFERROR(F463*VLOOKUP(G463,Reference!$A$2:$B$9,2,FALSE),""))</f>
      </c>
    </row>
    <row r="464" spans="2:9" x14ac:dyDescent="0.25">
      <c r="H464" s="43">
        <f>IF(OR(ISBLANK(F464),ISBLANK(G464)),"",IFERROR(F464*VLOOKUP(G464,Reference!$A$2:$B$9,2,FALSE),""))</f>
      </c>
    </row>
    <row r="465" spans="2:9" x14ac:dyDescent="0.25">
      <c r="H465" s="43">
        <f>IF(OR(ISBLANK(F465),ISBLANK(G465)),"",IFERROR(F465*VLOOKUP(G465,Reference!$A$2:$B$9,2,FALSE),""))</f>
      </c>
    </row>
    <row r="466" spans="2:9" x14ac:dyDescent="0.25">
      <c r="H466" s="43">
        <f>IF(OR(ISBLANK(F466),ISBLANK(G466)),"",IFERROR(F466*VLOOKUP(G466,Reference!$A$2:$B$9,2,FALSE),""))</f>
      </c>
    </row>
    <row r="467" spans="2:9" x14ac:dyDescent="0.25">
      <c r="H467" s="43">
        <f>IF(OR(ISBLANK(F467),ISBLANK(G467)),"",IFERROR(F467*VLOOKUP(G467,Reference!$A$2:$B$9,2,FALSE),""))</f>
      </c>
    </row>
    <row r="468" spans="2:9" x14ac:dyDescent="0.25">
      <c r="H468" s="43">
        <f>IF(OR(ISBLANK(F468),ISBLANK(G468)),"",IFERROR(F468*VLOOKUP(G468,Reference!$A$2:$B$9,2,FALSE),""))</f>
      </c>
    </row>
    <row r="469" spans="2:9" x14ac:dyDescent="0.25">
      <c r="H469" s="43">
        <f>IF(OR(ISBLANK(F469),ISBLANK(G469)),"",IFERROR(F469*VLOOKUP(G469,Reference!$A$2:$B$9,2,FALSE),""))</f>
      </c>
    </row>
    <row r="470" spans="2:9" x14ac:dyDescent="0.25">
      <c r="H470" s="43">
        <f>IF(OR(ISBLANK(F470),ISBLANK(G470)),"",IFERROR(F470*VLOOKUP(G470,Reference!$A$2:$B$9,2,FALSE),""))</f>
      </c>
    </row>
    <row r="471" spans="2:9" x14ac:dyDescent="0.25">
      <c r="H471" s="43">
        <f>IF(OR(ISBLANK(F471),ISBLANK(G471)),"",IFERROR(F471*VLOOKUP(G471,Reference!$A$2:$B$9,2,FALSE),""))</f>
      </c>
    </row>
    <row r="472" spans="2:9" x14ac:dyDescent="0.25">
      <c r="H472" s="43">
        <f>IF(OR(ISBLANK(F472),ISBLANK(G472)),"",IFERROR(F472*VLOOKUP(G472,Reference!$A$2:$B$9,2,FALSE),""))</f>
      </c>
    </row>
    <row r="473" spans="2:9" x14ac:dyDescent="0.25">
      <c r="H473" s="43">
        <f>IF(OR(ISBLANK(F473),ISBLANK(G473)),"",IFERROR(F473*VLOOKUP(G473,Reference!$A$2:$B$9,2,FALSE),""))</f>
      </c>
    </row>
    <row r="474" spans="2:9" x14ac:dyDescent="0.25">
      <c r="H474" s="43">
        <f>IF(OR(ISBLANK(F474),ISBLANK(G474)),"",IFERROR(F474*VLOOKUP(G474,Reference!$A$2:$B$9,2,FALSE),""))</f>
      </c>
    </row>
    <row r="475" spans="2:9" x14ac:dyDescent="0.25">
      <c r="H475" s="43">
        <f>IF(OR(ISBLANK(F475),ISBLANK(G475)),"",IFERROR(F475*VLOOKUP(G475,Reference!$A$2:$B$9,2,FALSE),""))</f>
      </c>
    </row>
    <row r="476" spans="2:9" x14ac:dyDescent="0.25">
      <c r="H476" s="43">
        <f>IF(OR(ISBLANK(F476),ISBLANK(G476)),"",IFERROR(F476*VLOOKUP(G476,Reference!$A$2:$B$9,2,FALSE),""))</f>
      </c>
    </row>
    <row r="477" spans="2:9" x14ac:dyDescent="0.25">
      <c r="H477" s="43">
        <f>IF(OR(ISBLANK(F477),ISBLANK(G477)),"",IFERROR(F477*VLOOKUP(G477,Reference!$A$2:$B$9,2,FALSE),""))</f>
      </c>
    </row>
    <row r="478" spans="2:9" x14ac:dyDescent="0.25">
      <c r="H478" s="43">
        <f>IF(OR(ISBLANK(F478),ISBLANK(G478)),"",IFERROR(F478*VLOOKUP(G478,Reference!$A$2:$B$9,2,FALSE),""))</f>
      </c>
    </row>
    <row r="479" spans="2:9" x14ac:dyDescent="0.25">
      <c r="H479" s="43">
        <f>IF(OR(ISBLANK(F479),ISBLANK(G479)),"",IFERROR(F479*VLOOKUP(G479,Reference!$A$2:$B$9,2,FALSE),""))</f>
      </c>
    </row>
    <row r="480" spans="2:9" x14ac:dyDescent="0.25">
      <c r="H480" s="43">
        <f>IF(OR(ISBLANK(F480),ISBLANK(G480)),"",IFERROR(F480*VLOOKUP(G480,Reference!$A$2:$B$9,2,FALSE),""))</f>
      </c>
    </row>
    <row r="481" spans="2:9" x14ac:dyDescent="0.25">
      <c r="H481" s="43">
        <f>IF(OR(ISBLANK(F481),ISBLANK(G481)),"",IFERROR(F481*VLOOKUP(G481,Reference!$A$2:$B$9,2,FALSE),""))</f>
      </c>
    </row>
    <row r="482" spans="2:9" x14ac:dyDescent="0.25">
      <c r="H482" s="43">
        <f>IF(OR(ISBLANK(F482),ISBLANK(G482)),"",IFERROR(F482*VLOOKUP(G482,Reference!$A$2:$B$9,2,FALSE),""))</f>
      </c>
    </row>
    <row r="483" spans="2:9" x14ac:dyDescent="0.25">
      <c r="H483" s="43">
        <f>IF(OR(ISBLANK(F483),ISBLANK(G483)),"",IFERROR(F483*VLOOKUP(G483,Reference!$A$2:$B$9,2,FALSE),""))</f>
      </c>
    </row>
    <row r="484" spans="2:9" x14ac:dyDescent="0.25">
      <c r="H484" s="43">
        <f>IF(OR(ISBLANK(F484),ISBLANK(G484)),"",IFERROR(F484*VLOOKUP(G484,Reference!$A$2:$B$9,2,FALSE),""))</f>
      </c>
    </row>
    <row r="485" spans="2:9" x14ac:dyDescent="0.25">
      <c r="H485" s="43">
        <f>IF(OR(ISBLANK(F485),ISBLANK(G485)),"",IFERROR(F485*VLOOKUP(G485,Reference!$A$2:$B$9,2,FALSE),""))</f>
      </c>
    </row>
    <row r="486" spans="2:9" x14ac:dyDescent="0.25">
      <c r="H486" s="43">
        <f>IF(OR(ISBLANK(F486),ISBLANK(G486)),"",IFERROR(F486*VLOOKUP(G486,Reference!$A$2:$B$9,2,FALSE),""))</f>
      </c>
    </row>
    <row r="487" spans="2:9" x14ac:dyDescent="0.25">
      <c r="H487" s="43">
        <f>IF(OR(ISBLANK(F487),ISBLANK(G487)),"",IFERROR(F487*VLOOKUP(G487,Reference!$A$2:$B$9,2,FALSE),""))</f>
      </c>
    </row>
    <row r="488" spans="2:9" x14ac:dyDescent="0.25">
      <c r="H488" s="43">
        <f>IF(OR(ISBLANK(F488),ISBLANK(G488)),"",IFERROR(F488*VLOOKUP(G488,Reference!$A$2:$B$9,2,FALSE),""))</f>
      </c>
    </row>
    <row r="489" spans="2:9" x14ac:dyDescent="0.25">
      <c r="H489" s="43">
        <f>IF(OR(ISBLANK(F489),ISBLANK(G489)),"",IFERROR(F489*VLOOKUP(G489,Reference!$A$2:$B$9,2,FALSE),""))</f>
      </c>
    </row>
    <row r="490" spans="2:9" x14ac:dyDescent="0.25">
      <c r="H490" s="43">
        <f>IF(OR(ISBLANK(F490),ISBLANK(G490)),"",IFERROR(F490*VLOOKUP(G490,Reference!$A$2:$B$9,2,FALSE),""))</f>
      </c>
    </row>
    <row r="491" spans="2:9" x14ac:dyDescent="0.25">
      <c r="H491" s="43">
        <f>IF(OR(ISBLANK(F491),ISBLANK(G491)),"",IFERROR(F491*VLOOKUP(G491,Reference!$A$2:$B$9,2,FALSE),""))</f>
      </c>
    </row>
    <row r="492" spans="2:9" x14ac:dyDescent="0.25">
      <c r="H492" s="43">
        <f>IF(OR(ISBLANK(F492),ISBLANK(G492)),"",IFERROR(F492*VLOOKUP(G492,Reference!$A$2:$B$9,2,FALSE),""))</f>
      </c>
    </row>
    <row r="493" spans="2:9" x14ac:dyDescent="0.25">
      <c r="H493" s="43">
        <f>IF(OR(ISBLANK(F493),ISBLANK(G493)),"",IFERROR(F493*VLOOKUP(G493,Reference!$A$2:$B$9,2,FALSE),""))</f>
      </c>
    </row>
    <row r="494" spans="2:9" x14ac:dyDescent="0.25">
      <c r="H494" s="43">
        <f>IF(OR(ISBLANK(F494),ISBLANK(G494)),"",IFERROR(F494*VLOOKUP(G494,Reference!$A$2:$B$9,2,FALSE),""))</f>
      </c>
    </row>
    <row r="495" spans="2:9" x14ac:dyDescent="0.25">
      <c r="H495" s="43">
        <f>IF(OR(ISBLANK(F495),ISBLANK(G495)),"",IFERROR(F495*VLOOKUP(G495,Reference!$A$2:$B$9,2,FALSE),""))</f>
      </c>
    </row>
    <row r="496" spans="2:9" x14ac:dyDescent="0.25">
      <c r="H496" s="43">
        <f>IF(OR(ISBLANK(F496),ISBLANK(G496)),"",IFERROR(F496*VLOOKUP(G496,Reference!$A$2:$B$9,2,FALSE),""))</f>
      </c>
    </row>
    <row r="497" spans="2:9" x14ac:dyDescent="0.25">
      <c r="H497" s="43">
        <f>IF(OR(ISBLANK(F497),ISBLANK(G497)),"",IFERROR(F497*VLOOKUP(G497,Reference!$A$2:$B$9,2,FALSE),""))</f>
      </c>
    </row>
    <row r="498" spans="2:9" x14ac:dyDescent="0.25">
      <c r="H498" s="43">
        <f>IF(OR(ISBLANK(F498),ISBLANK(G498)),"",IFERROR(F498*VLOOKUP(G498,Reference!$A$2:$B$9,2,FALSE),""))</f>
      </c>
    </row>
    <row r="499" spans="2:9" x14ac:dyDescent="0.25">
      <c r="H499" s="43">
        <f>IF(OR(ISBLANK(F499),ISBLANK(G499)),"",IFERROR(F499*VLOOKUP(G499,Reference!$A$2:$B$9,2,FALSE),""))</f>
      </c>
    </row>
    <row r="500" spans="2:9" x14ac:dyDescent="0.25">
      <c r="H500" s="43">
        <f>IF(OR(ISBLANK(F500),ISBLANK(G500)),"",IFERROR(F500*VLOOKUP(G500,Reference!$A$2:$B$9,2,FALSE),""))</f>
      </c>
    </row>
    <row r="501" spans="2:9" x14ac:dyDescent="0.25">
      <c r="H501" s="43">
        <f>IF(OR(ISBLANK(F501),ISBLANK(G501)),"",IFERROR(F501*VLOOKUP(G501,Reference!$A$2:$B$9,2,FALSE),""))</f>
      </c>
    </row>
    <row r="502" spans="2:9" x14ac:dyDescent="0.25">
      <c r="H502" s="43">
        <f>IF(OR(ISBLANK(F502),ISBLANK(G502)),"",IFERROR(F502*VLOOKUP(G502,Reference!$A$2:$B$9,2,FALSE),""))</f>
      </c>
    </row>
    <row r="503" spans="2:9" x14ac:dyDescent="0.25">
      <c r="H503" s="43">
        <f>IF(OR(ISBLANK(F503),ISBLANK(G503)),"",IFERROR(F503*VLOOKUP(G503,Reference!$A$2:$B$9,2,FALSE),""))</f>
      </c>
    </row>
    <row r="504" spans="2:9" x14ac:dyDescent="0.25">
      <c r="H504" s="43">
        <f>IF(OR(ISBLANK(F504),ISBLANK(G504)),"",IFERROR(F504*VLOOKUP(G504,Reference!$A$2:$B$9,2,FALSE),""))</f>
      </c>
    </row>
    <row r="505" spans="2:9" x14ac:dyDescent="0.25">
      <c r="H505" s="43">
        <f>IF(OR(ISBLANK(F505),ISBLANK(G505)),"",IFERROR(F505*VLOOKUP(G505,Reference!$A$2:$B$9,2,FALSE),""))</f>
      </c>
    </row>
    <row r="506" spans="2:9" x14ac:dyDescent="0.25">
      <c r="H506" s="43">
        <f>IF(OR(ISBLANK(F506),ISBLANK(G506)),"",IFERROR(F506*VLOOKUP(G506,Reference!$A$2:$B$9,2,FALSE),""))</f>
      </c>
    </row>
    <row r="507" spans="2:9" x14ac:dyDescent="0.25">
      <c r="H507" s="43">
        <f>IF(OR(ISBLANK(F507),ISBLANK(G507)),"",IFERROR(F507*VLOOKUP(G507,Reference!$A$2:$B$9,2,FALSE),""))</f>
      </c>
    </row>
    <row r="508" spans="2:9" x14ac:dyDescent="0.25">
      <c r="H508" s="43">
        <f>IF(OR(ISBLANK(F508),ISBLANK(G508)),"",IFERROR(F508*VLOOKUP(G508,Reference!$A$2:$B$9,2,FALSE),""))</f>
      </c>
    </row>
    <row r="509" spans="2:9" x14ac:dyDescent="0.25">
      <c r="H509" s="43">
        <f>IF(OR(ISBLANK(F509),ISBLANK(G509)),"",IFERROR(F509*VLOOKUP(G509,Reference!$A$2:$B$9,2,FALSE),""))</f>
      </c>
    </row>
    <row r="510" spans="2:9" x14ac:dyDescent="0.25">
      <c r="H510" s="43">
        <f>IF(OR(ISBLANK(F510),ISBLANK(G510)),"",IFERROR(F510*VLOOKUP(G510,Reference!$A$2:$B$9,2,FALSE),""))</f>
      </c>
    </row>
    <row r="511" spans="2:9" x14ac:dyDescent="0.25">
      <c r="H511" s="43">
        <f>IF(OR(ISBLANK(F511),ISBLANK(G511)),"",IFERROR(F511*VLOOKUP(G511,Reference!$A$2:$B$9,2,FALSE),""))</f>
      </c>
    </row>
    <row r="512" spans="2:9" x14ac:dyDescent="0.25">
      <c r="H512" s="43">
        <f>IF(OR(ISBLANK(F512),ISBLANK(G512)),"",IFERROR(F512*VLOOKUP(G512,Reference!$A$2:$B$9,2,FALSE),""))</f>
      </c>
    </row>
    <row r="513" spans="2:9" x14ac:dyDescent="0.25">
      <c r="H513" s="43">
        <f>IF(OR(ISBLANK(F513),ISBLANK(G513)),"",IFERROR(F513*VLOOKUP(G513,Reference!$A$2:$B$9,2,FALSE),""))</f>
      </c>
    </row>
    <row r="514" spans="2:9" x14ac:dyDescent="0.25">
      <c r="H514" s="43">
        <f>IF(OR(ISBLANK(F514),ISBLANK(G514)),"",IFERROR(F514*VLOOKUP(G514,Reference!$A$2:$B$9,2,FALSE),""))</f>
      </c>
    </row>
    <row r="515" spans="2:9" x14ac:dyDescent="0.25">
      <c r="H515" s="43">
        <f>IF(OR(ISBLANK(F515),ISBLANK(G515)),"",IFERROR(F515*VLOOKUP(G515,Reference!$A$2:$B$9,2,FALSE),""))</f>
      </c>
    </row>
    <row r="516" spans="2:9" x14ac:dyDescent="0.25">
      <c r="H516" s="43">
        <f>IF(OR(ISBLANK(F516),ISBLANK(G516)),"",IFERROR(F516*VLOOKUP(G516,Reference!$A$2:$B$9,2,FALSE),""))</f>
      </c>
    </row>
    <row r="517" spans="2:9" x14ac:dyDescent="0.25">
      <c r="H517" s="43">
        <f>IF(OR(ISBLANK(F517),ISBLANK(G517)),"",IFERROR(F517*VLOOKUP(G517,Reference!$A$2:$B$9,2,FALSE),""))</f>
      </c>
    </row>
    <row r="518" spans="2:9" x14ac:dyDescent="0.25">
      <c r="H518" s="43">
        <f>IF(OR(ISBLANK(F518),ISBLANK(G518)),"",IFERROR(F518*VLOOKUP(G518,Reference!$A$2:$B$9,2,FALSE),""))</f>
      </c>
    </row>
    <row r="519" spans="2:9" x14ac:dyDescent="0.25">
      <c r="H519" s="43">
        <f>IF(OR(ISBLANK(F519),ISBLANK(G519)),"",IFERROR(F519*VLOOKUP(G519,Reference!$A$2:$B$9,2,FALSE),""))</f>
      </c>
    </row>
    <row r="520" spans="2:9" x14ac:dyDescent="0.25">
      <c r="H520" s="43">
        <f>IF(OR(ISBLANK(F520),ISBLANK(G520)),"",IFERROR(F520*VLOOKUP(G520,Reference!$A$2:$B$9,2,FALSE),""))</f>
      </c>
    </row>
    <row r="521" spans="2:9" x14ac:dyDescent="0.25">
      <c r="H521" s="43">
        <f>IF(OR(ISBLANK(F521),ISBLANK(G521)),"",IFERROR(F521*VLOOKUP(G521,Reference!$A$2:$B$9,2,FALSE),""))</f>
      </c>
    </row>
    <row r="522" spans="2:9" x14ac:dyDescent="0.25">
      <c r="H522" s="43">
        <f>IF(OR(ISBLANK(F522),ISBLANK(G522)),"",IFERROR(F522*VLOOKUP(G522,Reference!$A$2:$B$9,2,FALSE),""))</f>
      </c>
    </row>
    <row r="523" spans="2:9" x14ac:dyDescent="0.25">
      <c r="H523" s="43">
        <f>IF(OR(ISBLANK(F523),ISBLANK(G523)),"",IFERROR(F523*VLOOKUP(G523,Reference!$A$2:$B$9,2,FALSE),""))</f>
      </c>
    </row>
    <row r="524" spans="2:9" x14ac:dyDescent="0.25">
      <c r="H524" s="43">
        <f>IF(OR(ISBLANK(F524),ISBLANK(G524)),"",IFERROR(F524*VLOOKUP(G524,Reference!$A$2:$B$9,2,FALSE),""))</f>
      </c>
    </row>
    <row r="525" spans="2:9" x14ac:dyDescent="0.25">
      <c r="H525" s="43">
        <f>IF(OR(ISBLANK(F525),ISBLANK(G525)),"",IFERROR(F525*VLOOKUP(G525,Reference!$A$2:$B$9,2,FALSE),""))</f>
      </c>
    </row>
    <row r="526" spans="2:9" x14ac:dyDescent="0.25">
      <c r="H526" s="43">
        <f>IF(OR(ISBLANK(F526),ISBLANK(G526)),"",IFERROR(F526*VLOOKUP(G526,Reference!$A$2:$B$9,2,FALSE),""))</f>
      </c>
    </row>
    <row r="527" spans="2:9" x14ac:dyDescent="0.25">
      <c r="H527" s="43">
        <f>IF(OR(ISBLANK(F527),ISBLANK(G527)),"",IFERROR(F527*VLOOKUP(G527,Reference!$A$2:$B$9,2,FALSE),""))</f>
      </c>
    </row>
    <row r="528" spans="2:9" x14ac:dyDescent="0.25">
      <c r="H528" s="43">
        <f>IF(OR(ISBLANK(F528),ISBLANK(G528)),"",IFERROR(F528*VLOOKUP(G528,Reference!$A$2:$B$9,2,FALSE),""))</f>
      </c>
    </row>
    <row r="529" spans="2:9" x14ac:dyDescent="0.25">
      <c r="H529" s="43">
        <f>IF(OR(ISBLANK(F529),ISBLANK(G529)),"",IFERROR(F529*VLOOKUP(G529,Reference!$A$2:$B$9,2,FALSE),""))</f>
      </c>
    </row>
    <row r="530" spans="2:9" x14ac:dyDescent="0.25">
      <c r="H530" s="43">
        <f>IF(OR(ISBLANK(F530),ISBLANK(G530)),"",IFERROR(F530*VLOOKUP(G530,Reference!$A$2:$B$9,2,FALSE),""))</f>
      </c>
    </row>
    <row r="531" spans="2:9" x14ac:dyDescent="0.25">
      <c r="H531" s="43">
        <f>IF(OR(ISBLANK(F531),ISBLANK(G531)),"",IFERROR(F531*VLOOKUP(G531,Reference!$A$2:$B$9,2,FALSE),""))</f>
      </c>
    </row>
    <row r="532" spans="2:9" x14ac:dyDescent="0.25">
      <c r="H532" s="43">
        <f>IF(OR(ISBLANK(F532),ISBLANK(G532)),"",IFERROR(F532*VLOOKUP(G532,Reference!$A$2:$B$9,2,FALSE),""))</f>
      </c>
    </row>
    <row r="533" spans="2:9" x14ac:dyDescent="0.25">
      <c r="H533" s="43">
        <f>IF(OR(ISBLANK(F533),ISBLANK(G533)),"",IFERROR(F533*VLOOKUP(G533,Reference!$A$2:$B$9,2,FALSE),""))</f>
      </c>
    </row>
    <row r="534" spans="2:9" x14ac:dyDescent="0.25">
      <c r="H534" s="43">
        <f>IF(OR(ISBLANK(F534),ISBLANK(G534)),"",IFERROR(F534*VLOOKUP(G534,Reference!$A$2:$B$9,2,FALSE),""))</f>
      </c>
    </row>
    <row r="535" spans="2:9" x14ac:dyDescent="0.25">
      <c r="H535" s="43">
        <f>IF(OR(ISBLANK(F535),ISBLANK(G535)),"",IFERROR(F535*VLOOKUP(G535,Reference!$A$2:$B$9,2,FALSE),""))</f>
      </c>
    </row>
    <row r="536" spans="2:9" x14ac:dyDescent="0.25">
      <c r="H536" s="43">
        <f>IF(OR(ISBLANK(F536),ISBLANK(G536)),"",IFERROR(F536*VLOOKUP(G536,Reference!$A$2:$B$9,2,FALSE),""))</f>
      </c>
    </row>
    <row r="537" spans="2:9" x14ac:dyDescent="0.25">
      <c r="H537" s="43">
        <f>IF(OR(ISBLANK(F537),ISBLANK(G537)),"",IFERROR(F537*VLOOKUP(G537,Reference!$A$2:$B$9,2,FALSE),""))</f>
      </c>
    </row>
    <row r="538" spans="2:9" x14ac:dyDescent="0.25">
      <c r="H538" s="43">
        <f>IF(OR(ISBLANK(F538),ISBLANK(G538)),"",IFERROR(F538*VLOOKUP(G538,Reference!$A$2:$B$9,2,FALSE),""))</f>
      </c>
    </row>
    <row r="539" spans="2:9" x14ac:dyDescent="0.25">
      <c r="H539" s="43">
        <f>IF(OR(ISBLANK(F539),ISBLANK(G539)),"",IFERROR(F539*VLOOKUP(G539,Reference!$A$2:$B$9,2,FALSE),""))</f>
      </c>
    </row>
    <row r="540" spans="2:9" x14ac:dyDescent="0.25">
      <c r="H540" s="43">
        <f>IF(OR(ISBLANK(F540),ISBLANK(G540)),"",IFERROR(F540*VLOOKUP(G540,Reference!$A$2:$B$9,2,FALSE),""))</f>
      </c>
    </row>
    <row r="541" spans="2:9" x14ac:dyDescent="0.25">
      <c r="H541" s="43">
        <f>IF(OR(ISBLANK(F541),ISBLANK(G541)),"",IFERROR(F541*VLOOKUP(G541,Reference!$A$2:$B$9,2,FALSE),""))</f>
      </c>
    </row>
    <row r="542" spans="2:9" x14ac:dyDescent="0.25">
      <c r="H542" s="43">
        <f>IF(OR(ISBLANK(F542),ISBLANK(G542)),"",IFERROR(F542*VLOOKUP(G542,Reference!$A$2:$B$9,2,FALSE),""))</f>
      </c>
    </row>
    <row r="543" spans="2:9" x14ac:dyDescent="0.25">
      <c r="H543" s="43">
        <f>IF(OR(ISBLANK(F543),ISBLANK(G543)),"",IFERROR(F543*VLOOKUP(G543,Reference!$A$2:$B$9,2,FALSE),""))</f>
      </c>
    </row>
    <row r="544" spans="2:9" x14ac:dyDescent="0.25">
      <c r="H544" s="43">
        <f>IF(OR(ISBLANK(F544),ISBLANK(G544)),"",IFERROR(F544*VLOOKUP(G544,Reference!$A$2:$B$9,2,FALSE),""))</f>
      </c>
    </row>
    <row r="545" spans="2:9" x14ac:dyDescent="0.25">
      <c r="H545" s="43">
        <f>IF(OR(ISBLANK(F545),ISBLANK(G545)),"",IFERROR(F545*VLOOKUP(G545,Reference!$A$2:$B$9,2,FALSE),""))</f>
      </c>
    </row>
    <row r="546" spans="2:9" x14ac:dyDescent="0.25">
      <c r="H546" s="43">
        <f>IF(OR(ISBLANK(F546),ISBLANK(G546)),"",IFERROR(F546*VLOOKUP(G546,Reference!$A$2:$B$9,2,FALSE),""))</f>
      </c>
    </row>
    <row r="547" spans="2:9" x14ac:dyDescent="0.25">
      <c r="H547" s="43">
        <f>IF(OR(ISBLANK(F547),ISBLANK(G547)),"",IFERROR(F547*VLOOKUP(G547,Reference!$A$2:$B$9,2,FALSE),""))</f>
      </c>
    </row>
    <row r="548" spans="2:9" x14ac:dyDescent="0.25">
      <c r="H548" s="43">
        <f>IF(OR(ISBLANK(F548),ISBLANK(G548)),"",IFERROR(F548*VLOOKUP(G548,Reference!$A$2:$B$9,2,FALSE),""))</f>
      </c>
    </row>
    <row r="549" spans="2:9" x14ac:dyDescent="0.25">
      <c r="H549" s="43">
        <f>IF(OR(ISBLANK(F549),ISBLANK(G549)),"",IFERROR(F549*VLOOKUP(G549,Reference!$A$2:$B$9,2,FALSE),""))</f>
      </c>
    </row>
    <row r="550" spans="2:9" x14ac:dyDescent="0.25">
      <c r="H550" s="43">
        <f>IF(OR(ISBLANK(F550),ISBLANK(G550)),"",IFERROR(F550*VLOOKUP(G550,Reference!$A$2:$B$9,2,FALSE),""))</f>
      </c>
    </row>
    <row r="551" spans="2:9" x14ac:dyDescent="0.25">
      <c r="H551" s="43">
        <f>IF(OR(ISBLANK(F551),ISBLANK(G551)),"",IFERROR(F551*VLOOKUP(G551,Reference!$A$2:$B$9,2,FALSE),""))</f>
      </c>
    </row>
    <row r="552" spans="2:9" x14ac:dyDescent="0.25">
      <c r="H552" s="43">
        <f>IF(OR(ISBLANK(F552),ISBLANK(G552)),"",IFERROR(F552*VLOOKUP(G552,Reference!$A$2:$B$9,2,FALSE),""))</f>
      </c>
    </row>
    <row r="553" spans="2:9" x14ac:dyDescent="0.25">
      <c r="H553" s="43">
        <f>IF(OR(ISBLANK(F553),ISBLANK(G553)),"",IFERROR(F553*VLOOKUP(G553,Reference!$A$2:$B$9,2,FALSE),""))</f>
      </c>
    </row>
    <row r="554" spans="2:9" x14ac:dyDescent="0.25">
      <c r="H554" s="43">
        <f>IF(OR(ISBLANK(F554),ISBLANK(G554)),"",IFERROR(F554*VLOOKUP(G554,Reference!$A$2:$B$9,2,FALSE),""))</f>
      </c>
    </row>
    <row r="555" spans="2:9" x14ac:dyDescent="0.25">
      <c r="H555" s="43">
        <f>IF(OR(ISBLANK(F555),ISBLANK(G555)),"",IFERROR(F555*VLOOKUP(G555,Reference!$A$2:$B$9,2,FALSE),""))</f>
      </c>
    </row>
    <row r="556" spans="2:9" x14ac:dyDescent="0.25">
      <c r="H556" s="43">
        <f>IF(OR(ISBLANK(F556),ISBLANK(G556)),"",IFERROR(F556*VLOOKUP(G556,Reference!$A$2:$B$9,2,FALSE),""))</f>
      </c>
    </row>
    <row r="557" spans="2:9" x14ac:dyDescent="0.25">
      <c r="H557" s="43">
        <f>IF(OR(ISBLANK(F557),ISBLANK(G557)),"",IFERROR(F557*VLOOKUP(G557,Reference!$A$2:$B$9,2,FALSE),""))</f>
      </c>
    </row>
    <row r="558" spans="2:9" x14ac:dyDescent="0.25">
      <c r="H558" s="43">
        <f>IF(OR(ISBLANK(F558),ISBLANK(G558)),"",IFERROR(F558*VLOOKUP(G558,Reference!$A$2:$B$9,2,FALSE),""))</f>
      </c>
    </row>
    <row r="559" spans="2:9" x14ac:dyDescent="0.25">
      <c r="H559" s="43">
        <f>IF(OR(ISBLANK(F559),ISBLANK(G559)),"",IFERROR(F559*VLOOKUP(G559,Reference!$A$2:$B$9,2,FALSE),""))</f>
      </c>
    </row>
    <row r="560" spans="2:9" x14ac:dyDescent="0.25">
      <c r="H560" s="43">
        <f>IF(OR(ISBLANK(F560),ISBLANK(G560)),"",IFERROR(F560*VLOOKUP(G560,Reference!$A$2:$B$9,2,FALSE),""))</f>
      </c>
    </row>
    <row r="561" spans="2:9" x14ac:dyDescent="0.25">
      <c r="H561" s="43">
        <f>IF(OR(ISBLANK(F561),ISBLANK(G561)),"",IFERROR(F561*VLOOKUP(G561,Reference!$A$2:$B$9,2,FALSE),""))</f>
      </c>
    </row>
    <row r="562" spans="2:9" x14ac:dyDescent="0.25">
      <c r="H562" s="43">
        <f>IF(OR(ISBLANK(F562),ISBLANK(G562)),"",IFERROR(F562*VLOOKUP(G562,Reference!$A$2:$B$9,2,FALSE),""))</f>
      </c>
    </row>
    <row r="563" spans="2:9" x14ac:dyDescent="0.25">
      <c r="H563" s="43">
        <f>IF(OR(ISBLANK(F563),ISBLANK(G563)),"",IFERROR(F563*VLOOKUP(G563,Reference!$A$2:$B$9,2,FALSE),""))</f>
      </c>
    </row>
    <row r="564" spans="2:9" x14ac:dyDescent="0.25">
      <c r="H564" s="43">
        <f>IF(OR(ISBLANK(F564),ISBLANK(G564)),"",IFERROR(F564*VLOOKUP(G564,Reference!$A$2:$B$9,2,FALSE),""))</f>
      </c>
    </row>
    <row r="565" spans="2:9" x14ac:dyDescent="0.25">
      <c r="H565" s="43">
        <f>IF(OR(ISBLANK(F565),ISBLANK(G565)),"",IFERROR(F565*VLOOKUP(G565,Reference!$A$2:$B$9,2,FALSE),""))</f>
      </c>
    </row>
    <row r="566" spans="2:9" x14ac:dyDescent="0.25">
      <c r="H566" s="43">
        <f>IF(OR(ISBLANK(F566),ISBLANK(G566)),"",IFERROR(F566*VLOOKUP(G566,Reference!$A$2:$B$9,2,FALSE),""))</f>
      </c>
    </row>
    <row r="567" spans="2:9" x14ac:dyDescent="0.25">
      <c r="H567" s="43">
        <f>IF(OR(ISBLANK(F567),ISBLANK(G567)),"",IFERROR(F567*VLOOKUP(G567,Reference!$A$2:$B$9,2,FALSE),""))</f>
      </c>
    </row>
    <row r="568" spans="2:9" x14ac:dyDescent="0.25">
      <c r="H568" s="43">
        <f>IF(OR(ISBLANK(F568),ISBLANK(G568)),"",IFERROR(F568*VLOOKUP(G568,Reference!$A$2:$B$9,2,FALSE),""))</f>
      </c>
    </row>
    <row r="569" spans="2:9" x14ac:dyDescent="0.25">
      <c r="H569" s="43">
        <f>IF(OR(ISBLANK(F569),ISBLANK(G569)),"",IFERROR(F569*VLOOKUP(G569,Reference!$A$2:$B$9,2,FALSE),""))</f>
      </c>
    </row>
    <row r="570" spans="2:9" x14ac:dyDescent="0.25">
      <c r="H570" s="43">
        <f>IF(OR(ISBLANK(F570),ISBLANK(G570)),"",IFERROR(F570*VLOOKUP(G570,Reference!$A$2:$B$9,2,FALSE),""))</f>
      </c>
    </row>
    <row r="571" spans="2:9" x14ac:dyDescent="0.25">
      <c r="H571" s="43">
        <f>IF(OR(ISBLANK(F571),ISBLANK(G571)),"",IFERROR(F571*VLOOKUP(G571,Reference!$A$2:$B$9,2,FALSE),""))</f>
      </c>
    </row>
    <row r="572" spans="2:9" x14ac:dyDescent="0.25">
      <c r="H572" s="43">
        <f>IF(OR(ISBLANK(F572),ISBLANK(G572)),"",IFERROR(F572*VLOOKUP(G572,Reference!$A$2:$B$9,2,FALSE),""))</f>
      </c>
    </row>
    <row r="573" spans="2:9" x14ac:dyDescent="0.25">
      <c r="H573" s="43">
        <f>IF(OR(ISBLANK(F573),ISBLANK(G573)),"",IFERROR(F573*VLOOKUP(G573,Reference!$A$2:$B$9,2,FALSE),""))</f>
      </c>
    </row>
    <row r="574" spans="2:9" x14ac:dyDescent="0.25">
      <c r="H574" s="43">
        <f>IF(OR(ISBLANK(F574),ISBLANK(G574)),"",IFERROR(F574*VLOOKUP(G574,Reference!$A$2:$B$9,2,FALSE),""))</f>
      </c>
    </row>
    <row r="575" spans="2:9" x14ac:dyDescent="0.25">
      <c r="H575" s="43">
        <f>IF(OR(ISBLANK(F575),ISBLANK(G575)),"",IFERROR(F575*VLOOKUP(G575,Reference!$A$2:$B$9,2,FALSE),""))</f>
      </c>
    </row>
    <row r="576" spans="2:9" x14ac:dyDescent="0.25">
      <c r="H576" s="43">
        <f>IF(OR(ISBLANK(F576),ISBLANK(G576)),"",IFERROR(F576*VLOOKUP(G576,Reference!$A$2:$B$9,2,FALSE),""))</f>
      </c>
    </row>
    <row r="577" spans="2:9" x14ac:dyDescent="0.25">
      <c r="H577" s="43">
        <f>IF(OR(ISBLANK(F577),ISBLANK(G577)),"",IFERROR(F577*VLOOKUP(G577,Reference!$A$2:$B$9,2,FALSE),""))</f>
      </c>
    </row>
    <row r="578" spans="2:9" x14ac:dyDescent="0.25">
      <c r="H578" s="43">
        <f>IF(OR(ISBLANK(F578),ISBLANK(G578)),"",IFERROR(F578*VLOOKUP(G578,Reference!$A$2:$B$9,2,FALSE),""))</f>
      </c>
    </row>
    <row r="579" spans="2:9" x14ac:dyDescent="0.25">
      <c r="H579" s="43">
        <f>IF(OR(ISBLANK(F579),ISBLANK(G579)),"",IFERROR(F579*VLOOKUP(G579,Reference!$A$2:$B$9,2,FALSE),""))</f>
      </c>
    </row>
    <row r="580" spans="2:9" x14ac:dyDescent="0.25">
      <c r="H580" s="43">
        <f>IF(OR(ISBLANK(F580),ISBLANK(G580)),"",IFERROR(F580*VLOOKUP(G580,Reference!$A$2:$B$9,2,FALSE),""))</f>
      </c>
    </row>
    <row r="581" spans="2:9" x14ac:dyDescent="0.25">
      <c r="H581" s="43">
        <f>IF(OR(ISBLANK(F581),ISBLANK(G581)),"",IFERROR(F581*VLOOKUP(G581,Reference!$A$2:$B$9,2,FALSE),""))</f>
      </c>
    </row>
    <row r="582" spans="2:9" x14ac:dyDescent="0.25">
      <c r="H582" s="43">
        <f>IF(OR(ISBLANK(F582),ISBLANK(G582)),"",IFERROR(F582*VLOOKUP(G582,Reference!$A$2:$B$9,2,FALSE),""))</f>
      </c>
    </row>
    <row r="583" spans="2:9" x14ac:dyDescent="0.25">
      <c r="H583" s="43">
        <f>IF(OR(ISBLANK(F583),ISBLANK(G583)),"",IFERROR(F583*VLOOKUP(G583,Reference!$A$2:$B$9,2,FALSE),""))</f>
      </c>
    </row>
    <row r="584" spans="2:9" x14ac:dyDescent="0.25">
      <c r="H584" s="43">
        <f>IF(OR(ISBLANK(F584),ISBLANK(G584)),"",IFERROR(F584*VLOOKUP(G584,Reference!$A$2:$B$9,2,FALSE),""))</f>
      </c>
    </row>
    <row r="585" spans="2:9" x14ac:dyDescent="0.25">
      <c r="H585" s="43">
        <f>IF(OR(ISBLANK(F585),ISBLANK(G585)),"",IFERROR(F585*VLOOKUP(G585,Reference!$A$2:$B$9,2,FALSE),""))</f>
      </c>
    </row>
    <row r="586" spans="2:9" x14ac:dyDescent="0.25">
      <c r="H586" s="43">
        <f>IF(OR(ISBLANK(F586),ISBLANK(G586)),"",IFERROR(F586*VLOOKUP(G586,Reference!$A$2:$B$9,2,FALSE),""))</f>
      </c>
    </row>
    <row r="587" spans="2:9" x14ac:dyDescent="0.25">
      <c r="H587" s="43">
        <f>IF(OR(ISBLANK(F587),ISBLANK(G587)),"",IFERROR(F587*VLOOKUP(G587,Reference!$A$2:$B$9,2,FALSE),""))</f>
      </c>
    </row>
    <row r="588" spans="2:9" x14ac:dyDescent="0.25">
      <c r="H588" s="43">
        <f>IF(OR(ISBLANK(F588),ISBLANK(G588)),"",IFERROR(F588*VLOOKUP(G588,Reference!$A$2:$B$9,2,FALSE),""))</f>
      </c>
    </row>
    <row r="589" spans="2:9" x14ac:dyDescent="0.25">
      <c r="H589" s="43">
        <f>IF(OR(ISBLANK(F589),ISBLANK(G589)),"",IFERROR(F589*VLOOKUP(G589,Reference!$A$2:$B$9,2,FALSE),""))</f>
      </c>
    </row>
    <row r="590" spans="2:9" x14ac:dyDescent="0.25">
      <c r="H590" s="43">
        <f>IF(OR(ISBLANK(F590),ISBLANK(G590)),"",IFERROR(F590*VLOOKUP(G590,Reference!$A$2:$B$9,2,FALSE),""))</f>
      </c>
    </row>
    <row r="591" spans="2:9" x14ac:dyDescent="0.25">
      <c r="H591" s="43">
        <f>IF(OR(ISBLANK(F591),ISBLANK(G591)),"",IFERROR(F591*VLOOKUP(G591,Reference!$A$2:$B$9,2,FALSE),""))</f>
      </c>
    </row>
    <row r="592" spans="2:9" x14ac:dyDescent="0.25">
      <c r="H592" s="43">
        <f>IF(OR(ISBLANK(F592),ISBLANK(G592)),"",IFERROR(F592*VLOOKUP(G592,Reference!$A$2:$B$9,2,FALSE),""))</f>
      </c>
    </row>
    <row r="593" spans="2:9" x14ac:dyDescent="0.25">
      <c r="H593" s="43">
        <f>IF(OR(ISBLANK(F593),ISBLANK(G593)),"",IFERROR(F593*VLOOKUP(G593,Reference!$A$2:$B$9,2,FALSE),""))</f>
      </c>
    </row>
    <row r="594" spans="2:9" x14ac:dyDescent="0.25">
      <c r="H594" s="43">
        <f>IF(OR(ISBLANK(F594),ISBLANK(G594)),"",IFERROR(F594*VLOOKUP(G594,Reference!$A$2:$B$9,2,FALSE),""))</f>
      </c>
    </row>
    <row r="595" spans="2:9" x14ac:dyDescent="0.25">
      <c r="H595" s="43">
        <f>IF(OR(ISBLANK(F595),ISBLANK(G595)),"",IFERROR(F595*VLOOKUP(G595,Reference!$A$2:$B$9,2,FALSE),""))</f>
      </c>
    </row>
    <row r="596" spans="2:9" x14ac:dyDescent="0.25">
      <c r="H596" s="43">
        <f>IF(OR(ISBLANK(F596),ISBLANK(G596)),"",IFERROR(F596*VLOOKUP(G596,Reference!$A$2:$B$9,2,FALSE),""))</f>
      </c>
    </row>
    <row r="597" spans="2:9" x14ac:dyDescent="0.25">
      <c r="H597" s="43">
        <f>IF(OR(ISBLANK(F597),ISBLANK(G597)),"",IFERROR(F597*VLOOKUP(G597,Reference!$A$2:$B$9,2,FALSE),""))</f>
      </c>
    </row>
    <row r="598" spans="2:9" x14ac:dyDescent="0.25">
      <c r="H598" s="43">
        <f>IF(OR(ISBLANK(F598),ISBLANK(G598)),"",IFERROR(F598*VLOOKUP(G598,Reference!$A$2:$B$9,2,FALSE),""))</f>
      </c>
    </row>
    <row r="599" spans="2:9" x14ac:dyDescent="0.25">
      <c r="H599" s="43">
        <f>IF(OR(ISBLANK(F599),ISBLANK(G599)),"",IFERROR(F599*VLOOKUP(G599,Reference!$A$2:$B$9,2,FALSE),""))</f>
      </c>
    </row>
    <row r="600" spans="2:9" x14ac:dyDescent="0.25">
      <c r="H600" s="43">
        <f>IF(OR(ISBLANK(F600),ISBLANK(G600)),"",IFERROR(F600*VLOOKUP(G600,Reference!$A$2:$B$9,2,FALSE),""))</f>
      </c>
    </row>
    <row r="601" spans="2:9" x14ac:dyDescent="0.25">
      <c r="H601" s="43">
        <f>IF(OR(ISBLANK(F601),ISBLANK(G601)),"",IFERROR(F601*VLOOKUP(G601,Reference!$A$2:$B$9,2,FALSE),""))</f>
      </c>
    </row>
    <row r="602" spans="2:9" x14ac:dyDescent="0.25">
      <c r="H602" s="43">
        <f>IF(OR(ISBLANK(F602),ISBLANK(G602)),"",IFERROR(F602*VLOOKUP(G602,Reference!$A$2:$B$9,2,FALSE),""))</f>
      </c>
    </row>
    <row r="603" spans="2:9" x14ac:dyDescent="0.25">
      <c r="H603" s="43">
        <f>IF(OR(ISBLANK(F603),ISBLANK(G603)),"",IFERROR(F603*VLOOKUP(G603,Reference!$A$2:$B$9,2,FALSE),""))</f>
      </c>
    </row>
    <row r="604" spans="2:9" x14ac:dyDescent="0.25">
      <c r="H604" s="43">
        <f>IF(OR(ISBLANK(F604),ISBLANK(G604)),"",IFERROR(F604*VLOOKUP(G604,Reference!$A$2:$B$9,2,FALSE),""))</f>
      </c>
    </row>
    <row r="605" spans="2:9" x14ac:dyDescent="0.25">
      <c r="H605" s="43">
        <f>IF(OR(ISBLANK(F605),ISBLANK(G605)),"",IFERROR(F605*VLOOKUP(G605,Reference!$A$2:$B$9,2,FALSE),""))</f>
      </c>
    </row>
    <row r="606" spans="2:9" x14ac:dyDescent="0.25">
      <c r="H606" s="43">
        <f>IF(OR(ISBLANK(F606),ISBLANK(G606)),"",IFERROR(F606*VLOOKUP(G606,Reference!$A$2:$B$9,2,FALSE),""))</f>
      </c>
    </row>
    <row r="607" spans="2:9" x14ac:dyDescent="0.25">
      <c r="H607" s="43">
        <f>IF(OR(ISBLANK(F607),ISBLANK(G607)),"",IFERROR(F607*VLOOKUP(G607,Reference!$A$2:$B$9,2,FALSE),""))</f>
      </c>
    </row>
    <row r="608" spans="2:9" x14ac:dyDescent="0.25">
      <c r="H608" s="43">
        <f>IF(OR(ISBLANK(F608),ISBLANK(G608)),"",IFERROR(F608*VLOOKUP(G608,Reference!$A$2:$B$9,2,FALSE),""))</f>
      </c>
    </row>
    <row r="609" spans="2:9" x14ac:dyDescent="0.25">
      <c r="H609" s="43">
        <f>IF(OR(ISBLANK(F609),ISBLANK(G609)),"",IFERROR(F609*VLOOKUP(G609,Reference!$A$2:$B$9,2,FALSE),""))</f>
      </c>
    </row>
    <row r="610" spans="2:9" x14ac:dyDescent="0.25">
      <c r="H610" s="43">
        <f>IF(OR(ISBLANK(F610),ISBLANK(G610)),"",IFERROR(F610*VLOOKUP(G610,Reference!$A$2:$B$9,2,FALSE),""))</f>
      </c>
    </row>
    <row r="611" spans="2:9" x14ac:dyDescent="0.25">
      <c r="H611" s="43">
        <f>IF(OR(ISBLANK(F611),ISBLANK(G611)),"",IFERROR(F611*VLOOKUP(G611,Reference!$A$2:$B$9,2,FALSE),""))</f>
      </c>
    </row>
    <row r="612" spans="2:9" x14ac:dyDescent="0.25">
      <c r="H612" s="43">
        <f>IF(OR(ISBLANK(F612),ISBLANK(G612)),"",IFERROR(F612*VLOOKUP(G612,Reference!$A$2:$B$9,2,FALSE),""))</f>
      </c>
    </row>
    <row r="613" spans="2:9" x14ac:dyDescent="0.25">
      <c r="H613" s="43">
        <f>IF(OR(ISBLANK(F613),ISBLANK(G613)),"",IFERROR(F613*VLOOKUP(G613,Reference!$A$2:$B$9,2,FALSE),""))</f>
      </c>
    </row>
    <row r="614" spans="2:9" x14ac:dyDescent="0.25">
      <c r="H614" s="43">
        <f>IF(OR(ISBLANK(F614),ISBLANK(G614)),"",IFERROR(F614*VLOOKUP(G614,Reference!$A$2:$B$9,2,FALSE),""))</f>
      </c>
    </row>
    <row r="615" spans="2:9" x14ac:dyDescent="0.25">
      <c r="H615" s="43">
        <f>IF(OR(ISBLANK(F615),ISBLANK(G615)),"",IFERROR(F615*VLOOKUP(G615,Reference!$A$2:$B$9,2,FALSE),""))</f>
      </c>
    </row>
    <row r="616" spans="2:9" x14ac:dyDescent="0.25">
      <c r="H616" s="43">
        <f>IF(OR(ISBLANK(F616),ISBLANK(G616)),"",IFERROR(F616*VLOOKUP(G616,Reference!$A$2:$B$9,2,FALSE),""))</f>
      </c>
    </row>
    <row r="617" spans="2:9" x14ac:dyDescent="0.25">
      <c r="H617" s="43">
        <f>IF(OR(ISBLANK(F617),ISBLANK(G617)),"",IFERROR(F617*VLOOKUP(G617,Reference!$A$2:$B$9,2,FALSE),""))</f>
      </c>
    </row>
    <row r="618" spans="2:9" x14ac:dyDescent="0.25">
      <c r="H618" s="43">
        <f>IF(OR(ISBLANK(F618),ISBLANK(G618)),"",IFERROR(F618*VLOOKUP(G618,Reference!$A$2:$B$9,2,FALSE),""))</f>
      </c>
    </row>
    <row r="619" spans="2:9" x14ac:dyDescent="0.25">
      <c r="H619" s="43">
        <f>IF(OR(ISBLANK(F619),ISBLANK(G619)),"",IFERROR(F619*VLOOKUP(G619,Reference!$A$2:$B$9,2,FALSE),""))</f>
      </c>
    </row>
    <row r="620" spans="2:9" x14ac:dyDescent="0.25">
      <c r="H620" s="43">
        <f>IF(OR(ISBLANK(F620),ISBLANK(G620)),"",IFERROR(F620*VLOOKUP(G620,Reference!$A$2:$B$9,2,FALSE),""))</f>
      </c>
    </row>
    <row r="621" spans="2:9" x14ac:dyDescent="0.25">
      <c r="H621" s="43">
        <f>IF(OR(ISBLANK(F621),ISBLANK(G621)),"",IFERROR(F621*VLOOKUP(G621,Reference!$A$2:$B$9,2,FALSE),""))</f>
      </c>
    </row>
    <row r="622" spans="2:9" x14ac:dyDescent="0.25">
      <c r="H622" s="43">
        <f>IF(OR(ISBLANK(F622),ISBLANK(G622)),"",IFERROR(F622*VLOOKUP(G622,Reference!$A$2:$B$9,2,FALSE),""))</f>
      </c>
    </row>
    <row r="623" spans="2:9" x14ac:dyDescent="0.25">
      <c r="H623" s="43">
        <f>IF(OR(ISBLANK(F623),ISBLANK(G623)),"",IFERROR(F623*VLOOKUP(G623,Reference!$A$2:$B$9,2,FALSE),""))</f>
      </c>
    </row>
    <row r="624" spans="2:9" x14ac:dyDescent="0.25">
      <c r="H624" s="43">
        <f>IF(OR(ISBLANK(F624),ISBLANK(G624)),"",IFERROR(F624*VLOOKUP(G624,Reference!$A$2:$B$9,2,FALSE),""))</f>
      </c>
    </row>
    <row r="625" spans="2:9" x14ac:dyDescent="0.25">
      <c r="H625" s="43">
        <f>IF(OR(ISBLANK(F625),ISBLANK(G625)),"",IFERROR(F625*VLOOKUP(G625,Reference!$A$2:$B$9,2,FALSE),""))</f>
      </c>
    </row>
    <row r="626" spans="2:9" x14ac:dyDescent="0.25">
      <c r="H626" s="43">
        <f>IF(OR(ISBLANK(F626),ISBLANK(G626)),"",IFERROR(F626*VLOOKUP(G626,Reference!$A$2:$B$9,2,FALSE),""))</f>
      </c>
    </row>
    <row r="627" spans="2:9" x14ac:dyDescent="0.25">
      <c r="H627" s="43">
        <f>IF(OR(ISBLANK(F627),ISBLANK(G627)),"",IFERROR(F627*VLOOKUP(G627,Reference!$A$2:$B$9,2,FALSE),""))</f>
      </c>
    </row>
    <row r="628" spans="2:9" x14ac:dyDescent="0.25">
      <c r="H628" s="43">
        <f>IF(OR(ISBLANK(F628),ISBLANK(G628)),"",IFERROR(F628*VLOOKUP(G628,Reference!$A$2:$B$9,2,FALSE),""))</f>
      </c>
    </row>
    <row r="629" spans="2:9" x14ac:dyDescent="0.25">
      <c r="H629" s="43">
        <f>IF(OR(ISBLANK(F629),ISBLANK(G629)),"",IFERROR(F629*VLOOKUP(G629,Reference!$A$2:$B$9,2,FALSE),""))</f>
      </c>
    </row>
    <row r="630" spans="2:9" x14ac:dyDescent="0.25">
      <c r="H630" s="43">
        <f>IF(OR(ISBLANK(F630),ISBLANK(G630)),"",IFERROR(F630*VLOOKUP(G630,Reference!$A$2:$B$9,2,FALSE),""))</f>
      </c>
    </row>
    <row r="631" spans="2:9" x14ac:dyDescent="0.25">
      <c r="H631" s="43">
        <f>IF(OR(ISBLANK(F631),ISBLANK(G631)),"",IFERROR(F631*VLOOKUP(G631,Reference!$A$2:$B$9,2,FALSE),""))</f>
      </c>
    </row>
    <row r="632" spans="2:9" x14ac:dyDescent="0.25">
      <c r="H632" s="43">
        <f>IF(OR(ISBLANK(F632),ISBLANK(G632)),"",IFERROR(F632*VLOOKUP(G632,Reference!$A$2:$B$9,2,FALSE),""))</f>
      </c>
    </row>
    <row r="633" spans="2:9" x14ac:dyDescent="0.25">
      <c r="H633" s="43">
        <f>IF(OR(ISBLANK(F633),ISBLANK(G633)),"",IFERROR(F633*VLOOKUP(G633,Reference!$A$2:$B$9,2,FALSE),""))</f>
      </c>
    </row>
    <row r="634" spans="2:9" x14ac:dyDescent="0.25">
      <c r="H634" s="43">
        <f>IF(OR(ISBLANK(F634),ISBLANK(G634)),"",IFERROR(F634*VLOOKUP(G634,Reference!$A$2:$B$9,2,FALSE),""))</f>
      </c>
    </row>
    <row r="635" spans="2:9" x14ac:dyDescent="0.25">
      <c r="H635" s="43">
        <f>IF(OR(ISBLANK(F635),ISBLANK(G635)),"",IFERROR(F635*VLOOKUP(G635,Reference!$A$2:$B$9,2,FALSE),""))</f>
      </c>
    </row>
    <row r="636" spans="2:9" x14ac:dyDescent="0.25">
      <c r="H636" s="43">
        <f>IF(OR(ISBLANK(F636),ISBLANK(G636)),"",IFERROR(F636*VLOOKUP(G636,Reference!$A$2:$B$9,2,FALSE),""))</f>
      </c>
    </row>
    <row r="637" spans="2:9" x14ac:dyDescent="0.25">
      <c r="H637" s="43">
        <f>IF(OR(ISBLANK(F637),ISBLANK(G637)),"",IFERROR(F637*VLOOKUP(G637,Reference!$A$2:$B$9,2,FALSE),""))</f>
      </c>
    </row>
    <row r="638" spans="2:9" x14ac:dyDescent="0.25">
      <c r="H638" s="43">
        <f>IF(OR(ISBLANK(F638),ISBLANK(G638)),"",IFERROR(F638*VLOOKUP(G638,Reference!$A$2:$B$9,2,FALSE),""))</f>
      </c>
    </row>
    <row r="639" spans="2:9" x14ac:dyDescent="0.25">
      <c r="H639" s="43">
        <f>IF(OR(ISBLANK(F639),ISBLANK(G639)),"",IFERROR(F639*VLOOKUP(G639,Reference!$A$2:$B$9,2,FALSE),""))</f>
      </c>
    </row>
    <row r="640" spans="2:9" x14ac:dyDescent="0.25">
      <c r="H640" s="43">
        <f>IF(OR(ISBLANK(F640),ISBLANK(G640)),"",IFERROR(F640*VLOOKUP(G640,Reference!$A$2:$B$9,2,FALSE),""))</f>
      </c>
    </row>
    <row r="641" spans="2:9" x14ac:dyDescent="0.25">
      <c r="H641" s="43">
        <f>IF(OR(ISBLANK(F641),ISBLANK(G641)),"",IFERROR(F641*VLOOKUP(G641,Reference!$A$2:$B$9,2,FALSE),""))</f>
      </c>
    </row>
    <row r="642" spans="2:9" x14ac:dyDescent="0.25">
      <c r="H642" s="43">
        <f>IF(OR(ISBLANK(F642),ISBLANK(G642)),"",IFERROR(F642*VLOOKUP(G642,Reference!$A$2:$B$9,2,FALSE),""))</f>
      </c>
    </row>
    <row r="643" spans="2:9" x14ac:dyDescent="0.25">
      <c r="H643" s="43">
        <f>IF(OR(ISBLANK(F643),ISBLANK(G643)),"",IFERROR(F643*VLOOKUP(G643,Reference!$A$2:$B$9,2,FALSE),""))</f>
      </c>
    </row>
    <row r="644" spans="2:9" x14ac:dyDescent="0.25">
      <c r="H644" s="43">
        <f>IF(OR(ISBLANK(F644),ISBLANK(G644)),"",IFERROR(F644*VLOOKUP(G644,Reference!$A$2:$B$9,2,FALSE),""))</f>
      </c>
    </row>
    <row r="645" spans="2:9" x14ac:dyDescent="0.25">
      <c r="H645" s="43">
        <f>IF(OR(ISBLANK(F645),ISBLANK(G645)),"",IFERROR(F645*VLOOKUP(G645,Reference!$A$2:$B$9,2,FALSE),""))</f>
      </c>
    </row>
    <row r="646" spans="2:9" x14ac:dyDescent="0.25">
      <c r="H646" s="43">
        <f>IF(OR(ISBLANK(F646),ISBLANK(G646)),"",IFERROR(F646*VLOOKUP(G646,Reference!$A$2:$B$9,2,FALSE),""))</f>
      </c>
    </row>
    <row r="647" spans="2:9" x14ac:dyDescent="0.25">
      <c r="H647" s="43">
        <f>IF(OR(ISBLANK(F647),ISBLANK(G647)),"",IFERROR(F647*VLOOKUP(G647,Reference!$A$2:$B$9,2,FALSE),""))</f>
      </c>
    </row>
    <row r="648" spans="2:9" x14ac:dyDescent="0.25">
      <c r="H648" s="43">
        <f>IF(OR(ISBLANK(F648),ISBLANK(G648)),"",IFERROR(F648*VLOOKUP(G648,Reference!$A$2:$B$9,2,FALSE),""))</f>
      </c>
    </row>
    <row r="649" spans="2:9" x14ac:dyDescent="0.25">
      <c r="H649" s="43">
        <f>IF(OR(ISBLANK(F649),ISBLANK(G649)),"",IFERROR(F649*VLOOKUP(G649,Reference!$A$2:$B$9,2,FALSE),""))</f>
      </c>
    </row>
    <row r="650" spans="2:9" x14ac:dyDescent="0.25">
      <c r="H650" s="43">
        <f>IF(OR(ISBLANK(F650),ISBLANK(G650)),"",IFERROR(F650*VLOOKUP(G650,Reference!$A$2:$B$9,2,FALSE),""))</f>
      </c>
    </row>
    <row r="651" spans="2:9" x14ac:dyDescent="0.25">
      <c r="H651" s="43">
        <f>IF(OR(ISBLANK(F651),ISBLANK(G651)),"",IFERROR(F651*VLOOKUP(G651,Reference!$A$2:$B$9,2,FALSE),""))</f>
      </c>
    </row>
    <row r="652" spans="2:9" x14ac:dyDescent="0.25">
      <c r="H652" s="43">
        <f>IF(OR(ISBLANK(F652),ISBLANK(G652)),"",IFERROR(F652*VLOOKUP(G652,Reference!$A$2:$B$9,2,FALSE),""))</f>
      </c>
    </row>
    <row r="653" spans="2:9" x14ac:dyDescent="0.25">
      <c r="H653" s="43">
        <f>IF(OR(ISBLANK(F653),ISBLANK(G653)),"",IFERROR(F653*VLOOKUP(G653,Reference!$A$2:$B$9,2,FALSE),""))</f>
      </c>
    </row>
    <row r="654" spans="2:9" x14ac:dyDescent="0.25">
      <c r="H654" s="43">
        <f>IF(OR(ISBLANK(F654),ISBLANK(G654)),"",IFERROR(F654*VLOOKUP(G654,Reference!$A$2:$B$9,2,FALSE),""))</f>
      </c>
    </row>
    <row r="655" spans="2:9" x14ac:dyDescent="0.25">
      <c r="H655" s="43">
        <f>IF(OR(ISBLANK(F655),ISBLANK(G655)),"",IFERROR(F655*VLOOKUP(G655,Reference!$A$2:$B$9,2,FALSE),""))</f>
      </c>
    </row>
    <row r="656" spans="2:9" x14ac:dyDescent="0.25">
      <c r="H656" s="43">
        <f>IF(OR(ISBLANK(F656),ISBLANK(G656)),"",IFERROR(F656*VLOOKUP(G656,Reference!$A$2:$B$9,2,FALSE),""))</f>
      </c>
    </row>
    <row r="657" spans="2:9" x14ac:dyDescent="0.25">
      <c r="H657" s="43">
        <f>IF(OR(ISBLANK(F657),ISBLANK(G657)),"",IFERROR(F657*VLOOKUP(G657,Reference!$A$2:$B$9,2,FALSE),""))</f>
      </c>
    </row>
    <row r="658" spans="2:9" x14ac:dyDescent="0.25">
      <c r="H658" s="43">
        <f>IF(OR(ISBLANK(F658),ISBLANK(G658)),"",IFERROR(F658*VLOOKUP(G658,Reference!$A$2:$B$9,2,FALSE),""))</f>
      </c>
    </row>
    <row r="659" spans="2:9" x14ac:dyDescent="0.25">
      <c r="H659" s="43">
        <f>IF(OR(ISBLANK(F659),ISBLANK(G659)),"",IFERROR(F659*VLOOKUP(G659,Reference!$A$2:$B$9,2,FALSE),""))</f>
      </c>
    </row>
    <row r="660" spans="2:9" x14ac:dyDescent="0.25">
      <c r="H660" s="43">
        <f>IF(OR(ISBLANK(F660),ISBLANK(G660)),"",IFERROR(F660*VLOOKUP(G660,Reference!$A$2:$B$9,2,FALSE),""))</f>
      </c>
    </row>
    <row r="661" spans="2:9" x14ac:dyDescent="0.25">
      <c r="H661" s="43">
        <f>IF(OR(ISBLANK(F661),ISBLANK(G661)),"",IFERROR(F661*VLOOKUP(G661,Reference!$A$2:$B$9,2,FALSE),""))</f>
      </c>
    </row>
    <row r="662" spans="2:9" x14ac:dyDescent="0.25">
      <c r="H662" s="43">
        <f>IF(OR(ISBLANK(F662),ISBLANK(G662)),"",IFERROR(F662*VLOOKUP(G662,Reference!$A$2:$B$9,2,FALSE),""))</f>
      </c>
    </row>
    <row r="663" spans="2:9" x14ac:dyDescent="0.25">
      <c r="H663" s="43">
        <f>IF(OR(ISBLANK(F663),ISBLANK(G663)),"",IFERROR(F663*VLOOKUP(G663,Reference!$A$2:$B$9,2,FALSE),""))</f>
      </c>
    </row>
    <row r="664" spans="2:9" x14ac:dyDescent="0.25">
      <c r="H664" s="43">
        <f>IF(OR(ISBLANK(F664),ISBLANK(G664)),"",IFERROR(F664*VLOOKUP(G664,Reference!$A$2:$B$9,2,FALSE),""))</f>
      </c>
    </row>
    <row r="665" spans="2:9" x14ac:dyDescent="0.25">
      <c r="H665" s="43">
        <f>IF(OR(ISBLANK(F665),ISBLANK(G665)),"",IFERROR(F665*VLOOKUP(G665,Reference!$A$2:$B$9,2,FALSE),""))</f>
      </c>
    </row>
    <row r="666" spans="2:9" x14ac:dyDescent="0.25">
      <c r="H666" s="43">
        <f>IF(OR(ISBLANK(F666),ISBLANK(G666)),"",IFERROR(F666*VLOOKUP(G666,Reference!$A$2:$B$9,2,FALSE),""))</f>
      </c>
    </row>
    <row r="667" spans="2:9" x14ac:dyDescent="0.25">
      <c r="H667" s="43">
        <f>IF(OR(ISBLANK(F667),ISBLANK(G667)),"",IFERROR(F667*VLOOKUP(G667,Reference!$A$2:$B$9,2,FALSE),""))</f>
      </c>
    </row>
    <row r="668" spans="2:9" x14ac:dyDescent="0.25">
      <c r="H668" s="43">
        <f>IF(OR(ISBLANK(F668),ISBLANK(G668)),"",IFERROR(F668*VLOOKUP(G668,Reference!$A$2:$B$9,2,FALSE),""))</f>
      </c>
    </row>
    <row r="669" spans="2:9" x14ac:dyDescent="0.25">
      <c r="H669" s="43">
        <f>IF(OR(ISBLANK(F669),ISBLANK(G669)),"",IFERROR(F669*VLOOKUP(G669,Reference!$A$2:$B$9,2,FALSE),""))</f>
      </c>
    </row>
    <row r="670" spans="2:9" x14ac:dyDescent="0.25">
      <c r="H670" s="43">
        <f>IF(OR(ISBLANK(F670),ISBLANK(G670)),"",IFERROR(F670*VLOOKUP(G670,Reference!$A$2:$B$9,2,FALSE),""))</f>
      </c>
    </row>
    <row r="671" spans="2:9" x14ac:dyDescent="0.25">
      <c r="H671" s="43">
        <f>IF(OR(ISBLANK(F671),ISBLANK(G671)),"",IFERROR(F671*VLOOKUP(G671,Reference!$A$2:$B$9,2,FALSE),""))</f>
      </c>
    </row>
    <row r="672" spans="2:9" x14ac:dyDescent="0.25">
      <c r="H672" s="43">
        <f>IF(OR(ISBLANK(F672),ISBLANK(G672)),"",IFERROR(F672*VLOOKUP(G672,Reference!$A$2:$B$9,2,FALSE),""))</f>
      </c>
    </row>
    <row r="673" spans="2:9" x14ac:dyDescent="0.25">
      <c r="H673" s="43">
        <f>IF(OR(ISBLANK(F673),ISBLANK(G673)),"",IFERROR(F673*VLOOKUP(G673,Reference!$A$2:$B$9,2,FALSE),""))</f>
      </c>
    </row>
    <row r="674" spans="2:9" x14ac:dyDescent="0.25">
      <c r="H674" s="43">
        <f>IF(OR(ISBLANK(F674),ISBLANK(G674)),"",IFERROR(F674*VLOOKUP(G674,Reference!$A$2:$B$9,2,FALSE),""))</f>
      </c>
    </row>
    <row r="675" spans="2:9" x14ac:dyDescent="0.25">
      <c r="H675" s="43">
        <f>IF(OR(ISBLANK(F675),ISBLANK(G675)),"",IFERROR(F675*VLOOKUP(G675,Reference!$A$2:$B$9,2,FALSE),""))</f>
      </c>
    </row>
    <row r="676" spans="2:9" x14ac:dyDescent="0.25">
      <c r="H676" s="43">
        <f>IF(OR(ISBLANK(F676),ISBLANK(G676)),"",IFERROR(F676*VLOOKUP(G676,Reference!$A$2:$B$9,2,FALSE),""))</f>
      </c>
    </row>
    <row r="677" spans="2:9" x14ac:dyDescent="0.25">
      <c r="H677" s="43">
        <f>IF(OR(ISBLANK(F677),ISBLANK(G677)),"",IFERROR(F677*VLOOKUP(G677,Reference!$A$2:$B$9,2,FALSE),""))</f>
      </c>
    </row>
    <row r="678" spans="2:9" x14ac:dyDescent="0.25">
      <c r="H678" s="43">
        <f>IF(OR(ISBLANK(F678),ISBLANK(G678)),"",IFERROR(F678*VLOOKUP(G678,Reference!$A$2:$B$9,2,FALSE),""))</f>
      </c>
    </row>
    <row r="679" spans="2:9" x14ac:dyDescent="0.25">
      <c r="H679" s="43">
        <f>IF(OR(ISBLANK(F679),ISBLANK(G679)),"",IFERROR(F679*VLOOKUP(G679,Reference!$A$2:$B$9,2,FALSE),""))</f>
      </c>
    </row>
    <row r="680" spans="2:9" x14ac:dyDescent="0.25">
      <c r="H680" s="43">
        <f>IF(OR(ISBLANK(F680),ISBLANK(G680)),"",IFERROR(F680*VLOOKUP(G680,Reference!$A$2:$B$9,2,FALSE),""))</f>
      </c>
    </row>
    <row r="681" spans="2:9" x14ac:dyDescent="0.25">
      <c r="H681" s="43">
        <f>IF(OR(ISBLANK(F681),ISBLANK(G681)),"",IFERROR(F681*VLOOKUP(G681,Reference!$A$2:$B$9,2,FALSE),""))</f>
      </c>
    </row>
    <row r="682" spans="2:9" x14ac:dyDescent="0.25">
      <c r="H682" s="43">
        <f>IF(OR(ISBLANK(F682),ISBLANK(G682)),"",IFERROR(F682*VLOOKUP(G682,Reference!$A$2:$B$9,2,FALSE),""))</f>
      </c>
    </row>
    <row r="683" spans="2:9" x14ac:dyDescent="0.25">
      <c r="H683" s="43">
        <f>IF(OR(ISBLANK(F683),ISBLANK(G683)),"",IFERROR(F683*VLOOKUP(G683,Reference!$A$2:$B$9,2,FALSE),""))</f>
      </c>
    </row>
    <row r="684" spans="2:9" x14ac:dyDescent="0.25">
      <c r="H684" s="43">
        <f>IF(OR(ISBLANK(F684),ISBLANK(G684)),"",IFERROR(F684*VLOOKUP(G684,Reference!$A$2:$B$9,2,FALSE),""))</f>
      </c>
    </row>
    <row r="685" spans="2:9" x14ac:dyDescent="0.25">
      <c r="H685" s="43">
        <f>IF(OR(ISBLANK(F685),ISBLANK(G685)),"",IFERROR(F685*VLOOKUP(G685,Reference!$A$2:$B$9,2,FALSE),""))</f>
      </c>
    </row>
    <row r="686" spans="2:9" x14ac:dyDescent="0.25">
      <c r="H686" s="43">
        <f>IF(OR(ISBLANK(F686),ISBLANK(G686)),"",IFERROR(F686*VLOOKUP(G686,Reference!$A$2:$B$9,2,FALSE),""))</f>
      </c>
    </row>
    <row r="687" spans="2:9" x14ac:dyDescent="0.25">
      <c r="H687" s="43">
        <f>IF(OR(ISBLANK(F687),ISBLANK(G687)),"",IFERROR(F687*VLOOKUP(G687,Reference!$A$2:$B$9,2,FALSE),""))</f>
      </c>
    </row>
    <row r="688" spans="2:9" x14ac:dyDescent="0.25">
      <c r="H688" s="43">
        <f>IF(OR(ISBLANK(F688),ISBLANK(G688)),"",IFERROR(F688*VLOOKUP(G688,Reference!$A$2:$B$9,2,FALSE),""))</f>
      </c>
    </row>
    <row r="689" spans="2:9" x14ac:dyDescent="0.25">
      <c r="H689" s="43">
        <f>IF(OR(ISBLANK(F689),ISBLANK(G689)),"",IFERROR(F689*VLOOKUP(G689,Reference!$A$2:$B$9,2,FALSE),""))</f>
      </c>
    </row>
    <row r="690" spans="2:9" x14ac:dyDescent="0.25">
      <c r="H690" s="43">
        <f>IF(OR(ISBLANK(F690),ISBLANK(G690)),"",IFERROR(F690*VLOOKUP(G690,Reference!$A$2:$B$9,2,FALSE),""))</f>
      </c>
    </row>
    <row r="691" spans="2:9" x14ac:dyDescent="0.25">
      <c r="H691" s="43">
        <f>IF(OR(ISBLANK(F691),ISBLANK(G691)),"",IFERROR(F691*VLOOKUP(G691,Reference!$A$2:$B$9,2,FALSE),""))</f>
      </c>
    </row>
    <row r="692" spans="2:9" x14ac:dyDescent="0.25">
      <c r="H692" s="43">
        <f>IF(OR(ISBLANK(F692),ISBLANK(G692)),"",IFERROR(F692*VLOOKUP(G692,Reference!$A$2:$B$9,2,FALSE),""))</f>
      </c>
    </row>
    <row r="693" spans="2:9" x14ac:dyDescent="0.25">
      <c r="H693" s="43">
        <f>IF(OR(ISBLANK(F693),ISBLANK(G693)),"",IFERROR(F693*VLOOKUP(G693,Reference!$A$2:$B$9,2,FALSE),""))</f>
      </c>
    </row>
    <row r="694" spans="2:9" x14ac:dyDescent="0.25">
      <c r="H694" s="43">
        <f>IF(OR(ISBLANK(F694),ISBLANK(G694)),"",IFERROR(F694*VLOOKUP(G694,Reference!$A$2:$B$9,2,FALSE),""))</f>
      </c>
    </row>
    <row r="695" spans="2:9" x14ac:dyDescent="0.25">
      <c r="H695" s="43">
        <f>IF(OR(ISBLANK(F695),ISBLANK(G695)),"",IFERROR(F695*VLOOKUP(G695,Reference!$A$2:$B$9,2,FALSE),""))</f>
      </c>
    </row>
    <row r="696" spans="2:9" x14ac:dyDescent="0.25">
      <c r="H696" s="43">
        <f>IF(OR(ISBLANK(F696),ISBLANK(G696)),"",IFERROR(F696*VLOOKUP(G696,Reference!$A$2:$B$9,2,FALSE),""))</f>
      </c>
    </row>
    <row r="697" spans="2:9" x14ac:dyDescent="0.25">
      <c r="H697" s="43">
        <f>IF(OR(ISBLANK(F697),ISBLANK(G697)),"",IFERROR(F697*VLOOKUP(G697,Reference!$A$2:$B$9,2,FALSE),""))</f>
      </c>
    </row>
    <row r="698" spans="2:9" x14ac:dyDescent="0.25">
      <c r="H698" s="43">
        <f>IF(OR(ISBLANK(F698),ISBLANK(G698)),"",IFERROR(F698*VLOOKUP(G698,Reference!$A$2:$B$9,2,FALSE),""))</f>
      </c>
    </row>
    <row r="699" spans="2:9" x14ac:dyDescent="0.25">
      <c r="H699" s="43">
        <f>IF(OR(ISBLANK(F699),ISBLANK(G699)),"",IFERROR(F699*VLOOKUP(G699,Reference!$A$2:$B$9,2,FALSE),""))</f>
      </c>
    </row>
    <row r="700" spans="2:9" x14ac:dyDescent="0.25">
      <c r="H700" s="43">
        <f>IF(OR(ISBLANK(F700),ISBLANK(G700)),"",IFERROR(F700*VLOOKUP(G700,Reference!$A$2:$B$9,2,FALSE),""))</f>
      </c>
    </row>
    <row r="701" spans="2:9" x14ac:dyDescent="0.25">
      <c r="H701" s="43">
        <f>IF(OR(ISBLANK(F701),ISBLANK(G701)),"",IFERROR(F701*VLOOKUP(G701,Reference!$A$2:$B$9,2,FALSE),""))</f>
      </c>
    </row>
    <row r="702" spans="2:9" x14ac:dyDescent="0.25">
      <c r="H702" s="43">
        <f>IF(OR(ISBLANK(F702),ISBLANK(G702)),"",IFERROR(F702*VLOOKUP(G702,Reference!$A$2:$B$9,2,FALSE),""))</f>
      </c>
    </row>
    <row r="703" spans="2:9" x14ac:dyDescent="0.25">
      <c r="H703" s="43">
        <f>IF(OR(ISBLANK(F703),ISBLANK(G703)),"",IFERROR(F703*VLOOKUP(G703,Reference!$A$2:$B$9,2,FALSE),""))</f>
      </c>
    </row>
    <row r="704" spans="2:9" x14ac:dyDescent="0.25">
      <c r="H704" s="43">
        <f>IF(OR(ISBLANK(F704),ISBLANK(G704)),"",IFERROR(F704*VLOOKUP(G704,Reference!$A$2:$B$9,2,FALSE),""))</f>
      </c>
    </row>
    <row r="705" spans="2:9" x14ac:dyDescent="0.25">
      <c r="H705" s="43">
        <f>IF(OR(ISBLANK(F705),ISBLANK(G705)),"",IFERROR(F705*VLOOKUP(G705,Reference!$A$2:$B$9,2,FALSE),""))</f>
      </c>
    </row>
    <row r="706" spans="2:9" x14ac:dyDescent="0.25">
      <c r="H706" s="43">
        <f>IF(OR(ISBLANK(F706),ISBLANK(G706)),"",IFERROR(F706*VLOOKUP(G706,Reference!$A$2:$B$9,2,FALSE),""))</f>
      </c>
    </row>
    <row r="707" spans="2:9" x14ac:dyDescent="0.25">
      <c r="H707" s="43">
        <f>IF(OR(ISBLANK(F707),ISBLANK(G707)),"",IFERROR(F707*VLOOKUP(G707,Reference!$A$2:$B$9,2,FALSE),""))</f>
      </c>
    </row>
    <row r="708" spans="2:9" x14ac:dyDescent="0.25">
      <c r="H708" s="43">
        <f>IF(OR(ISBLANK(F708),ISBLANK(G708)),"",IFERROR(F708*VLOOKUP(G708,Reference!$A$2:$B$9,2,FALSE),""))</f>
      </c>
    </row>
    <row r="709" spans="2:9" x14ac:dyDescent="0.25">
      <c r="H709" s="43">
        <f>IF(OR(ISBLANK(F709),ISBLANK(G709)),"",IFERROR(F709*VLOOKUP(G709,Reference!$A$2:$B$9,2,FALSE),""))</f>
      </c>
    </row>
    <row r="710" spans="2:9" x14ac:dyDescent="0.25">
      <c r="H710" s="43">
        <f>IF(OR(ISBLANK(F710),ISBLANK(G710)),"",IFERROR(F710*VLOOKUP(G710,Reference!$A$2:$B$9,2,FALSE),""))</f>
      </c>
    </row>
    <row r="711" spans="2:9" x14ac:dyDescent="0.25">
      <c r="H711" s="43">
        <f>IF(OR(ISBLANK(F711),ISBLANK(G711)),"",IFERROR(F711*VLOOKUP(G711,Reference!$A$2:$B$9,2,FALSE),""))</f>
      </c>
    </row>
    <row r="712" spans="2:9" x14ac:dyDescent="0.25">
      <c r="H712" s="43">
        <f>IF(OR(ISBLANK(F712),ISBLANK(G712)),"",IFERROR(F712*VLOOKUP(G712,Reference!$A$2:$B$9,2,FALSE),""))</f>
      </c>
    </row>
    <row r="713" spans="2:9" x14ac:dyDescent="0.25">
      <c r="H713" s="43">
        <f>IF(OR(ISBLANK(F713),ISBLANK(G713)),"",IFERROR(F713*VLOOKUP(G713,Reference!$A$2:$B$9,2,FALSE),""))</f>
      </c>
    </row>
    <row r="714" spans="2:9" x14ac:dyDescent="0.25">
      <c r="H714" s="43">
        <f>IF(OR(ISBLANK(F714),ISBLANK(G714)),"",IFERROR(F714*VLOOKUP(G714,Reference!$A$2:$B$9,2,FALSE),""))</f>
      </c>
    </row>
    <row r="715" spans="2:9" x14ac:dyDescent="0.25">
      <c r="H715" s="43">
        <f>IF(OR(ISBLANK(F715),ISBLANK(G715)),"",IFERROR(F715*VLOOKUP(G715,Reference!$A$2:$B$9,2,FALSE),""))</f>
      </c>
    </row>
    <row r="716" spans="2:9" x14ac:dyDescent="0.25">
      <c r="H716" s="43">
        <f>IF(OR(ISBLANK(F716),ISBLANK(G716)),"",IFERROR(F716*VLOOKUP(G716,Reference!$A$2:$B$9,2,FALSE),""))</f>
      </c>
    </row>
    <row r="717" spans="2:9" x14ac:dyDescent="0.25">
      <c r="H717" s="43">
        <f>IF(OR(ISBLANK(F717),ISBLANK(G717)),"",IFERROR(F717*VLOOKUP(G717,Reference!$A$2:$B$9,2,FALSE),""))</f>
      </c>
    </row>
    <row r="718" spans="2:9" x14ac:dyDescent="0.25">
      <c r="H718" s="43">
        <f>IF(OR(ISBLANK(F718),ISBLANK(G718)),"",IFERROR(F718*VLOOKUP(G718,Reference!$A$2:$B$9,2,FALSE),""))</f>
      </c>
    </row>
    <row r="719" spans="2:9" x14ac:dyDescent="0.25">
      <c r="H719" s="43">
        <f>IF(OR(ISBLANK(F719),ISBLANK(G719)),"",IFERROR(F719*VLOOKUP(G719,Reference!$A$2:$B$9,2,FALSE),""))</f>
      </c>
    </row>
    <row r="720" spans="2:9" x14ac:dyDescent="0.25">
      <c r="H720" s="43">
        <f>IF(OR(ISBLANK(F720),ISBLANK(G720)),"",IFERROR(F720*VLOOKUP(G720,Reference!$A$2:$B$9,2,FALSE),""))</f>
      </c>
    </row>
    <row r="721" spans="2:9" x14ac:dyDescent="0.25">
      <c r="H721" s="43">
        <f>IF(OR(ISBLANK(F721),ISBLANK(G721)),"",IFERROR(F721*VLOOKUP(G721,Reference!$A$2:$B$9,2,FALSE),""))</f>
      </c>
    </row>
    <row r="722" spans="2:9" x14ac:dyDescent="0.25">
      <c r="H722" s="43">
        <f>IF(OR(ISBLANK(F722),ISBLANK(G722)),"",IFERROR(F722*VLOOKUP(G722,Reference!$A$2:$B$9,2,FALSE),""))</f>
      </c>
    </row>
    <row r="723" spans="2:9" x14ac:dyDescent="0.25">
      <c r="H723" s="43">
        <f>IF(OR(ISBLANK(F723),ISBLANK(G723)),"",IFERROR(F723*VLOOKUP(G723,Reference!$A$2:$B$9,2,FALSE),""))</f>
      </c>
    </row>
    <row r="724" spans="2:9" x14ac:dyDescent="0.25">
      <c r="H724" s="43">
        <f>IF(OR(ISBLANK(F724),ISBLANK(G724)),"",IFERROR(F724*VLOOKUP(G724,Reference!$A$2:$B$9,2,FALSE),""))</f>
      </c>
    </row>
    <row r="725" spans="2:9" x14ac:dyDescent="0.25">
      <c r="H725" s="43">
        <f>IF(OR(ISBLANK(F725),ISBLANK(G725)),"",IFERROR(F725*VLOOKUP(G725,Reference!$A$2:$B$9,2,FALSE),""))</f>
      </c>
    </row>
    <row r="726" spans="2:9" x14ac:dyDescent="0.25">
      <c r="H726" s="43">
        <f>IF(OR(ISBLANK(F726),ISBLANK(G726)),"",IFERROR(F726*VLOOKUP(G726,Reference!$A$2:$B$9,2,FALSE),""))</f>
      </c>
    </row>
    <row r="727" spans="2:9" x14ac:dyDescent="0.25">
      <c r="H727" s="43">
        <f>IF(OR(ISBLANK(F727),ISBLANK(G727)),"",IFERROR(F727*VLOOKUP(G727,Reference!$A$2:$B$9,2,FALSE),""))</f>
      </c>
    </row>
    <row r="728" spans="2:9" x14ac:dyDescent="0.25">
      <c r="H728" s="43">
        <f>IF(OR(ISBLANK(F728),ISBLANK(G728)),"",IFERROR(F728*VLOOKUP(G728,Reference!$A$2:$B$9,2,FALSE),""))</f>
      </c>
    </row>
    <row r="729" spans="2:9" x14ac:dyDescent="0.25">
      <c r="H729" s="43">
        <f>IF(OR(ISBLANK(F729),ISBLANK(G729)),"",IFERROR(F729*VLOOKUP(G729,Reference!$A$2:$B$9,2,FALSE),""))</f>
      </c>
    </row>
    <row r="730" spans="2:9" x14ac:dyDescent="0.25">
      <c r="H730" s="43">
        <f>IF(OR(ISBLANK(F730),ISBLANK(G730)),"",IFERROR(F730*VLOOKUP(G730,Reference!$A$2:$B$9,2,FALSE),""))</f>
      </c>
    </row>
    <row r="731" spans="2:9" x14ac:dyDescent="0.25">
      <c r="H731" s="43">
        <f>IF(OR(ISBLANK(F731),ISBLANK(G731)),"",IFERROR(F731*VLOOKUP(G731,Reference!$A$2:$B$9,2,FALSE),""))</f>
      </c>
    </row>
    <row r="732" spans="2:9" x14ac:dyDescent="0.25">
      <c r="H732" s="43">
        <f>IF(OR(ISBLANK(F732),ISBLANK(G732)),"",IFERROR(F732*VLOOKUP(G732,Reference!$A$2:$B$9,2,FALSE),""))</f>
      </c>
    </row>
    <row r="733" spans="2:9" x14ac:dyDescent="0.25">
      <c r="H733" s="43">
        <f>IF(OR(ISBLANK(F733),ISBLANK(G733)),"",IFERROR(F733*VLOOKUP(G733,Reference!$A$2:$B$9,2,FALSE),""))</f>
      </c>
    </row>
    <row r="734" spans="2:9" x14ac:dyDescent="0.25">
      <c r="H734" s="43">
        <f>IF(OR(ISBLANK(F734),ISBLANK(G734)),"",IFERROR(F734*VLOOKUP(G734,Reference!$A$2:$B$9,2,FALSE),""))</f>
      </c>
    </row>
    <row r="735" spans="2:9" x14ac:dyDescent="0.25">
      <c r="H735" s="43">
        <f>IF(OR(ISBLANK(F735),ISBLANK(G735)),"",IFERROR(F735*VLOOKUP(G735,Reference!$A$2:$B$9,2,FALSE),""))</f>
      </c>
    </row>
    <row r="736" spans="2:9" x14ac:dyDescent="0.25">
      <c r="H736" s="43">
        <f>IF(OR(ISBLANK(F736),ISBLANK(G736)),"",IFERROR(F736*VLOOKUP(G736,Reference!$A$2:$B$9,2,FALSE),""))</f>
      </c>
    </row>
    <row r="737" spans="2:9" x14ac:dyDescent="0.25">
      <c r="H737" s="43">
        <f>IF(OR(ISBLANK(F737),ISBLANK(G737)),"",IFERROR(F737*VLOOKUP(G737,Reference!$A$2:$B$9,2,FALSE),""))</f>
      </c>
    </row>
    <row r="738" spans="2:9" x14ac:dyDescent="0.25">
      <c r="H738" s="43">
        <f>IF(OR(ISBLANK(F738),ISBLANK(G738)),"",IFERROR(F738*VLOOKUP(G738,Reference!$A$2:$B$9,2,FALSE),""))</f>
      </c>
    </row>
    <row r="739" spans="2:9" x14ac:dyDescent="0.25">
      <c r="H739" s="43">
        <f>IF(OR(ISBLANK(F739),ISBLANK(G739)),"",IFERROR(F739*VLOOKUP(G739,Reference!$A$2:$B$9,2,FALSE),""))</f>
      </c>
    </row>
    <row r="740" spans="2:9" x14ac:dyDescent="0.25">
      <c r="H740" s="43">
        <f>IF(OR(ISBLANK(F740),ISBLANK(G740)),"",IFERROR(F740*VLOOKUP(G740,Reference!$A$2:$B$9,2,FALSE),""))</f>
      </c>
    </row>
    <row r="741" spans="2:9" x14ac:dyDescent="0.25">
      <c r="H741" s="43">
        <f>IF(OR(ISBLANK(F741),ISBLANK(G741)),"",IFERROR(F741*VLOOKUP(G741,Reference!$A$2:$B$9,2,FALSE),""))</f>
      </c>
    </row>
    <row r="742" spans="2:9" x14ac:dyDescent="0.25">
      <c r="H742" s="43">
        <f>IF(OR(ISBLANK(F742),ISBLANK(G742)),"",IFERROR(F742*VLOOKUP(G742,Reference!$A$2:$B$9,2,FALSE),""))</f>
      </c>
    </row>
    <row r="743" spans="2:9" x14ac:dyDescent="0.25">
      <c r="H743" s="43">
        <f>IF(OR(ISBLANK(F743),ISBLANK(G743)),"",IFERROR(F743*VLOOKUP(G743,Reference!$A$2:$B$9,2,FALSE),""))</f>
      </c>
    </row>
    <row r="744" spans="2:9" x14ac:dyDescent="0.25">
      <c r="H744" s="43">
        <f>IF(OR(ISBLANK(F744),ISBLANK(G744)),"",IFERROR(F744*VLOOKUP(G744,Reference!$A$2:$B$9,2,FALSE),""))</f>
      </c>
    </row>
    <row r="745" spans="2:9" x14ac:dyDescent="0.25">
      <c r="H745" s="43">
        <f>IF(OR(ISBLANK(F745),ISBLANK(G745)),"",IFERROR(F745*VLOOKUP(G745,Reference!$A$2:$B$9,2,FALSE),""))</f>
      </c>
    </row>
    <row r="746" spans="2:9" x14ac:dyDescent="0.25">
      <c r="H746" s="43">
        <f>IF(OR(ISBLANK(F746),ISBLANK(G746)),"",IFERROR(F746*VLOOKUP(G746,Reference!$A$2:$B$9,2,FALSE),""))</f>
      </c>
    </row>
    <row r="747" spans="2:9" x14ac:dyDescent="0.25">
      <c r="H747" s="43">
        <f>IF(OR(ISBLANK(F747),ISBLANK(G747)),"",IFERROR(F747*VLOOKUP(G747,Reference!$A$2:$B$9,2,FALSE),""))</f>
      </c>
    </row>
    <row r="748" spans="2:9" x14ac:dyDescent="0.25">
      <c r="H748" s="43">
        <f>IF(OR(ISBLANK(F748),ISBLANK(G748)),"",IFERROR(F748*VLOOKUP(G748,Reference!$A$2:$B$9,2,FALSE),""))</f>
      </c>
    </row>
    <row r="749" spans="2:9" x14ac:dyDescent="0.25">
      <c r="H749" s="43">
        <f>IF(OR(ISBLANK(F749),ISBLANK(G749)),"",IFERROR(F749*VLOOKUP(G749,Reference!$A$2:$B$9,2,FALSE),""))</f>
      </c>
    </row>
    <row r="750" spans="2:9" x14ac:dyDescent="0.25">
      <c r="H750" s="43">
        <f>IF(OR(ISBLANK(F750),ISBLANK(G750)),"",IFERROR(F750*VLOOKUP(G750,Reference!$A$2:$B$9,2,FALSE),""))</f>
      </c>
    </row>
    <row r="751" spans="2:9" x14ac:dyDescent="0.25">
      <c r="H751" s="43">
        <f>IF(OR(ISBLANK(F751),ISBLANK(G751)),"",IFERROR(F751*VLOOKUP(G751,Reference!$A$2:$B$9,2,FALSE),""))</f>
      </c>
    </row>
    <row r="752" spans="2:9" x14ac:dyDescent="0.25">
      <c r="H752" s="43">
        <f>IF(OR(ISBLANK(F752),ISBLANK(G752)),"",IFERROR(F752*VLOOKUP(G752,Reference!$A$2:$B$9,2,FALSE),""))</f>
      </c>
    </row>
    <row r="753" spans="2:9" x14ac:dyDescent="0.25">
      <c r="H753" s="43">
        <f>IF(OR(ISBLANK(F753),ISBLANK(G753)),"",IFERROR(F753*VLOOKUP(G753,Reference!$A$2:$B$9,2,FALSE),""))</f>
      </c>
    </row>
    <row r="754" spans="2:9" x14ac:dyDescent="0.25">
      <c r="H754" s="43">
        <f>IF(OR(ISBLANK(F754),ISBLANK(G754)),"",IFERROR(F754*VLOOKUP(G754,Reference!$A$2:$B$9,2,FALSE),""))</f>
      </c>
    </row>
    <row r="755" spans="2:9" x14ac:dyDescent="0.25">
      <c r="H755" s="43">
        <f>IF(OR(ISBLANK(F755),ISBLANK(G755)),"",IFERROR(F755*VLOOKUP(G755,Reference!$A$2:$B$9,2,FALSE),""))</f>
      </c>
    </row>
    <row r="756" spans="2:9" x14ac:dyDescent="0.25">
      <c r="H756" s="43">
        <f>IF(OR(ISBLANK(F756),ISBLANK(G756)),"",IFERROR(F756*VLOOKUP(G756,Reference!$A$2:$B$9,2,FALSE),""))</f>
      </c>
    </row>
    <row r="757" spans="2:9" x14ac:dyDescent="0.25">
      <c r="H757" s="43">
        <f>IF(OR(ISBLANK(F757),ISBLANK(G757)),"",IFERROR(F757*VLOOKUP(G757,Reference!$A$2:$B$9,2,FALSE),""))</f>
      </c>
    </row>
    <row r="758" spans="2:9" x14ac:dyDescent="0.25">
      <c r="H758" s="43">
        <f>IF(OR(ISBLANK(F758),ISBLANK(G758)),"",IFERROR(F758*VLOOKUP(G758,Reference!$A$2:$B$9,2,FALSE),""))</f>
      </c>
    </row>
    <row r="759" spans="2:9" x14ac:dyDescent="0.25">
      <c r="H759" s="43">
        <f>IF(OR(ISBLANK(F759),ISBLANK(G759)),"",IFERROR(F759*VLOOKUP(G759,Reference!$A$2:$B$9,2,FALSE),""))</f>
      </c>
    </row>
    <row r="760" spans="2:9" x14ac:dyDescent="0.25">
      <c r="H760" s="43">
        <f>IF(OR(ISBLANK(F760),ISBLANK(G760)),"",IFERROR(F760*VLOOKUP(G760,Reference!$A$2:$B$9,2,FALSE),""))</f>
      </c>
    </row>
    <row r="761" spans="2:9" x14ac:dyDescent="0.25">
      <c r="H761" s="43">
        <f>IF(OR(ISBLANK(F761),ISBLANK(G761)),"",IFERROR(F761*VLOOKUP(G761,Reference!$A$2:$B$9,2,FALSE),""))</f>
      </c>
    </row>
    <row r="762" spans="2:9" x14ac:dyDescent="0.25">
      <c r="H762" s="43">
        <f>IF(OR(ISBLANK(F762),ISBLANK(G762)),"",IFERROR(F762*VLOOKUP(G762,Reference!$A$2:$B$9,2,FALSE),""))</f>
      </c>
    </row>
    <row r="763" spans="2:9" x14ac:dyDescent="0.25">
      <c r="H763" s="43">
        <f>IF(OR(ISBLANK(F763),ISBLANK(G763)),"",IFERROR(F763*VLOOKUP(G763,Reference!$A$2:$B$9,2,FALSE),""))</f>
      </c>
    </row>
    <row r="764" spans="2:9" x14ac:dyDescent="0.25">
      <c r="H764" s="43">
        <f>IF(OR(ISBLANK(F764),ISBLANK(G764)),"",IFERROR(F764*VLOOKUP(G764,Reference!$A$2:$B$9,2,FALSE),""))</f>
      </c>
    </row>
    <row r="765" spans="2:9" x14ac:dyDescent="0.25">
      <c r="H765" s="43">
        <f>IF(OR(ISBLANK(F765),ISBLANK(G765)),"",IFERROR(F765*VLOOKUP(G765,Reference!$A$2:$B$9,2,FALSE),""))</f>
      </c>
    </row>
    <row r="766" spans="2:9" x14ac:dyDescent="0.25">
      <c r="H766" s="43">
        <f>IF(OR(ISBLANK(F766),ISBLANK(G766)),"",IFERROR(F766*VLOOKUP(G766,Reference!$A$2:$B$9,2,FALSE),""))</f>
      </c>
    </row>
    <row r="767" spans="2:9" x14ac:dyDescent="0.25">
      <c r="H767" s="43">
        <f>IF(OR(ISBLANK(F767),ISBLANK(G767)),"",IFERROR(F767*VLOOKUP(G767,Reference!$A$2:$B$9,2,FALSE),""))</f>
      </c>
    </row>
    <row r="768" spans="2:9" x14ac:dyDescent="0.25">
      <c r="H768" s="43">
        <f>IF(OR(ISBLANK(F768),ISBLANK(G768)),"",IFERROR(F768*VLOOKUP(G768,Reference!$A$2:$B$9,2,FALSE),""))</f>
      </c>
    </row>
    <row r="769" spans="2:9" x14ac:dyDescent="0.25">
      <c r="H769" s="43">
        <f>IF(OR(ISBLANK(F769),ISBLANK(G769)),"",IFERROR(F769*VLOOKUP(G769,Reference!$A$2:$B$9,2,FALSE),""))</f>
      </c>
    </row>
    <row r="770" spans="2:9" x14ac:dyDescent="0.25">
      <c r="H770" s="43">
        <f>IF(OR(ISBLANK(F770),ISBLANK(G770)),"",IFERROR(F770*VLOOKUP(G770,Reference!$A$2:$B$9,2,FALSE),""))</f>
      </c>
    </row>
    <row r="771" spans="2:9" x14ac:dyDescent="0.25">
      <c r="H771" s="43">
        <f>IF(OR(ISBLANK(F771),ISBLANK(G771)),"",IFERROR(F771*VLOOKUP(G771,Reference!$A$2:$B$9,2,FALSE),""))</f>
      </c>
    </row>
    <row r="772" spans="2:9" x14ac:dyDescent="0.25">
      <c r="H772" s="43">
        <f>IF(OR(ISBLANK(F772),ISBLANK(G772)),"",IFERROR(F772*VLOOKUP(G772,Reference!$A$2:$B$9,2,FALSE),""))</f>
      </c>
    </row>
    <row r="773" spans="2:9" x14ac:dyDescent="0.25">
      <c r="H773" s="43">
        <f>IF(OR(ISBLANK(F773),ISBLANK(G773)),"",IFERROR(F773*VLOOKUP(G773,Reference!$A$2:$B$9,2,FALSE),""))</f>
      </c>
    </row>
    <row r="774" spans="2:9" x14ac:dyDescent="0.25">
      <c r="H774" s="43">
        <f>IF(OR(ISBLANK(F774),ISBLANK(G774)),"",IFERROR(F774*VLOOKUP(G774,Reference!$A$2:$B$9,2,FALSE),""))</f>
      </c>
    </row>
    <row r="775" spans="2:9" x14ac:dyDescent="0.25">
      <c r="H775" s="43">
        <f>IF(OR(ISBLANK(F775),ISBLANK(G775)),"",IFERROR(F775*VLOOKUP(G775,Reference!$A$2:$B$9,2,FALSE),""))</f>
      </c>
    </row>
    <row r="776" spans="2:9" x14ac:dyDescent="0.25">
      <c r="H776" s="43">
        <f>IF(OR(ISBLANK(F776),ISBLANK(G776)),"",IFERROR(F776*VLOOKUP(G776,Reference!$A$2:$B$9,2,FALSE),""))</f>
      </c>
    </row>
    <row r="777" spans="2:9" x14ac:dyDescent="0.25">
      <c r="H777" s="43">
        <f>IF(OR(ISBLANK(F777),ISBLANK(G777)),"",IFERROR(F777*VLOOKUP(G777,Reference!$A$2:$B$9,2,FALSE),""))</f>
      </c>
    </row>
    <row r="778" spans="2:9" x14ac:dyDescent="0.25">
      <c r="H778" s="43">
        <f>IF(OR(ISBLANK(F778),ISBLANK(G778)),"",IFERROR(F778*VLOOKUP(G778,Reference!$A$2:$B$9,2,FALSE),""))</f>
      </c>
    </row>
    <row r="779" spans="2:9" x14ac:dyDescent="0.25">
      <c r="H779" s="43">
        <f>IF(OR(ISBLANK(F779),ISBLANK(G779)),"",IFERROR(F779*VLOOKUP(G779,Reference!$A$2:$B$9,2,FALSE),""))</f>
      </c>
    </row>
    <row r="780" spans="2:9" x14ac:dyDescent="0.25">
      <c r="H780" s="43">
        <f>IF(OR(ISBLANK(F780),ISBLANK(G780)),"",IFERROR(F780*VLOOKUP(G780,Reference!$A$2:$B$9,2,FALSE),""))</f>
      </c>
    </row>
    <row r="781" spans="2:9" x14ac:dyDescent="0.25">
      <c r="H781" s="43">
        <f>IF(OR(ISBLANK(F781),ISBLANK(G781)),"",IFERROR(F781*VLOOKUP(G781,Reference!$A$2:$B$9,2,FALSE),""))</f>
      </c>
    </row>
    <row r="782" spans="2:9" x14ac:dyDescent="0.25">
      <c r="H782" s="43">
        <f>IF(OR(ISBLANK(F782),ISBLANK(G782)),"",IFERROR(F782*VLOOKUP(G782,Reference!$A$2:$B$9,2,FALSE),""))</f>
      </c>
    </row>
    <row r="783" spans="2:9" x14ac:dyDescent="0.25">
      <c r="H783" s="43">
        <f>IF(OR(ISBLANK(F783),ISBLANK(G783)),"",IFERROR(F783*VLOOKUP(G783,Reference!$A$2:$B$9,2,FALSE),""))</f>
      </c>
    </row>
    <row r="784" spans="2:9" x14ac:dyDescent="0.25">
      <c r="H784" s="43">
        <f>IF(OR(ISBLANK(F784),ISBLANK(G784)),"",IFERROR(F784*VLOOKUP(G784,Reference!$A$2:$B$9,2,FALSE),""))</f>
      </c>
    </row>
    <row r="785" spans="2:9" x14ac:dyDescent="0.25">
      <c r="H785" s="43">
        <f>IF(OR(ISBLANK(F785),ISBLANK(G785)),"",IFERROR(F785*VLOOKUP(G785,Reference!$A$2:$B$9,2,FALSE),""))</f>
      </c>
    </row>
    <row r="786" spans="2:9" x14ac:dyDescent="0.25">
      <c r="H786" s="43">
        <f>IF(OR(ISBLANK(F786),ISBLANK(G786)),"",IFERROR(F786*VLOOKUP(G786,Reference!$A$2:$B$9,2,FALSE),""))</f>
      </c>
    </row>
    <row r="787" spans="2:9" x14ac:dyDescent="0.25">
      <c r="H787" s="43">
        <f>IF(OR(ISBLANK(F787),ISBLANK(G787)),"",IFERROR(F787*VLOOKUP(G787,Reference!$A$2:$B$9,2,FALSE),""))</f>
      </c>
    </row>
    <row r="788" spans="2:9" x14ac:dyDescent="0.25">
      <c r="H788" s="43">
        <f>IF(OR(ISBLANK(F788),ISBLANK(G788)),"",IFERROR(F788*VLOOKUP(G788,Reference!$A$2:$B$9,2,FALSE),""))</f>
      </c>
    </row>
    <row r="789" spans="2:9" x14ac:dyDescent="0.25">
      <c r="H789" s="43">
        <f>IF(OR(ISBLANK(F789),ISBLANK(G789)),"",IFERROR(F789*VLOOKUP(G789,Reference!$A$2:$B$9,2,FALSE),""))</f>
      </c>
    </row>
    <row r="790" spans="2:9" x14ac:dyDescent="0.25">
      <c r="H790" s="43">
        <f>IF(OR(ISBLANK(F790),ISBLANK(G790)),"",IFERROR(F790*VLOOKUP(G790,Reference!$A$2:$B$9,2,FALSE),""))</f>
      </c>
    </row>
    <row r="791" spans="2:9" x14ac:dyDescent="0.25">
      <c r="H791" s="43">
        <f>IF(OR(ISBLANK(F791),ISBLANK(G791)),"",IFERROR(F791*VLOOKUP(G791,Reference!$A$2:$B$9,2,FALSE),""))</f>
      </c>
    </row>
    <row r="792" spans="2:9" x14ac:dyDescent="0.25">
      <c r="H792" s="43">
        <f>IF(OR(ISBLANK(F792),ISBLANK(G792)),"",IFERROR(F792*VLOOKUP(G792,Reference!$A$2:$B$9,2,FALSE),""))</f>
      </c>
    </row>
    <row r="793" spans="2:9" x14ac:dyDescent="0.25">
      <c r="H793" s="43">
        <f>IF(OR(ISBLANK(F793),ISBLANK(G793)),"",IFERROR(F793*VLOOKUP(G793,Reference!$A$2:$B$9,2,FALSE),""))</f>
      </c>
    </row>
    <row r="794" spans="2:9" x14ac:dyDescent="0.25">
      <c r="H794" s="43">
        <f>IF(OR(ISBLANK(F794),ISBLANK(G794)),"",IFERROR(F794*VLOOKUP(G794,Reference!$A$2:$B$9,2,FALSE),""))</f>
      </c>
    </row>
    <row r="795" spans="2:9" x14ac:dyDescent="0.25">
      <c r="H795" s="43">
        <f>IF(OR(ISBLANK(F795),ISBLANK(G795)),"",IFERROR(F795*VLOOKUP(G795,Reference!$A$2:$B$9,2,FALSE),""))</f>
      </c>
    </row>
    <row r="796" spans="2:9" x14ac:dyDescent="0.25">
      <c r="H796" s="43">
        <f>IF(OR(ISBLANK(F796),ISBLANK(G796)),"",IFERROR(F796*VLOOKUP(G796,Reference!$A$2:$B$9,2,FALSE),""))</f>
      </c>
    </row>
    <row r="797" spans="2:9" x14ac:dyDescent="0.25">
      <c r="H797" s="43">
        <f>IF(OR(ISBLANK(F797),ISBLANK(G797)),"",IFERROR(F797*VLOOKUP(G797,Reference!$A$2:$B$9,2,FALSE),""))</f>
      </c>
    </row>
    <row r="798" spans="2:9" x14ac:dyDescent="0.25">
      <c r="H798" s="43">
        <f>IF(OR(ISBLANK(F798),ISBLANK(G798)),"",IFERROR(F798*VLOOKUP(G798,Reference!$A$2:$B$9,2,FALSE),""))</f>
      </c>
    </row>
    <row r="799" spans="2:9" x14ac:dyDescent="0.25">
      <c r="H799" s="43">
        <f>IF(OR(ISBLANK(F799),ISBLANK(G799)),"",IFERROR(F799*VLOOKUP(G799,Reference!$A$2:$B$9,2,FALSE),""))</f>
      </c>
    </row>
    <row r="800" spans="2:9" x14ac:dyDescent="0.25">
      <c r="H800" s="43">
        <f>IF(OR(ISBLANK(F800),ISBLANK(G800)),"",IFERROR(F800*VLOOKUP(G800,Reference!$A$2:$B$9,2,FALSE),""))</f>
      </c>
    </row>
    <row r="801" spans="2:9" x14ac:dyDescent="0.25">
      <c r="H801" s="43">
        <f>IF(OR(ISBLANK(F801),ISBLANK(G801)),"",IFERROR(F801*VLOOKUP(G801,Reference!$A$2:$B$9,2,FALSE),""))</f>
      </c>
    </row>
    <row r="802" spans="2:9" x14ac:dyDescent="0.25">
      <c r="H802" s="43">
        <f>IF(OR(ISBLANK(F802),ISBLANK(G802)),"",IFERROR(F802*VLOOKUP(G802,Reference!$A$2:$B$9,2,FALSE),""))</f>
      </c>
    </row>
    <row r="803" spans="2:9" x14ac:dyDescent="0.25">
      <c r="H803" s="43">
        <f>IF(OR(ISBLANK(F803),ISBLANK(G803)),"",IFERROR(F803*VLOOKUP(G803,Reference!$A$2:$B$9,2,FALSE),""))</f>
      </c>
    </row>
    <row r="804" spans="2:9" x14ac:dyDescent="0.25">
      <c r="H804" s="43">
        <f>IF(OR(ISBLANK(F804),ISBLANK(G804)),"",IFERROR(F804*VLOOKUP(G804,Reference!$A$2:$B$9,2,FALSE),""))</f>
      </c>
    </row>
    <row r="805" spans="2:9" x14ac:dyDescent="0.25">
      <c r="H805" s="43">
        <f>IF(OR(ISBLANK(F805),ISBLANK(G805)),"",IFERROR(F805*VLOOKUP(G805,Reference!$A$2:$B$9,2,FALSE),""))</f>
      </c>
    </row>
    <row r="806" spans="2:9" x14ac:dyDescent="0.25">
      <c r="H806" s="43">
        <f>IF(OR(ISBLANK(F806),ISBLANK(G806)),"",IFERROR(F806*VLOOKUP(G806,Reference!$A$2:$B$9,2,FALSE),""))</f>
      </c>
    </row>
    <row r="807" spans="2:9" x14ac:dyDescent="0.25">
      <c r="H807" s="43">
        <f>IF(OR(ISBLANK(F807),ISBLANK(G807)),"",IFERROR(F807*VLOOKUP(G807,Reference!$A$2:$B$9,2,FALSE),""))</f>
      </c>
    </row>
    <row r="808" spans="2:9" x14ac:dyDescent="0.25">
      <c r="H808" s="43">
        <f>IF(OR(ISBLANK(F808),ISBLANK(G808)),"",IFERROR(F808*VLOOKUP(G808,Reference!$A$2:$B$9,2,FALSE),""))</f>
      </c>
    </row>
    <row r="809" spans="2:9" x14ac:dyDescent="0.25">
      <c r="H809" s="43">
        <f>IF(OR(ISBLANK(F809),ISBLANK(G809)),"",IFERROR(F809*VLOOKUP(G809,Reference!$A$2:$B$9,2,FALSE),""))</f>
      </c>
    </row>
    <row r="810" spans="2:9" x14ac:dyDescent="0.25">
      <c r="H810" s="43">
        <f>IF(OR(ISBLANK(F810),ISBLANK(G810)),"",IFERROR(F810*VLOOKUP(G810,Reference!$A$2:$B$9,2,FALSE),""))</f>
      </c>
    </row>
    <row r="811" spans="2:9" x14ac:dyDescent="0.25">
      <c r="H811" s="43">
        <f>IF(OR(ISBLANK(F811),ISBLANK(G811)),"",IFERROR(F811*VLOOKUP(G811,Reference!$A$2:$B$9,2,FALSE),""))</f>
      </c>
    </row>
    <row r="812" spans="2:9" x14ac:dyDescent="0.25">
      <c r="H812" s="43">
        <f>IF(OR(ISBLANK(F812),ISBLANK(G812)),"",IFERROR(F812*VLOOKUP(G812,Reference!$A$2:$B$9,2,FALSE),""))</f>
      </c>
    </row>
    <row r="813" spans="2:9" x14ac:dyDescent="0.25">
      <c r="H813" s="43">
        <f>IF(OR(ISBLANK(F813),ISBLANK(G813)),"",IFERROR(F813*VLOOKUP(G813,Reference!$A$2:$B$9,2,FALSE),""))</f>
      </c>
    </row>
    <row r="814" spans="2:9" x14ac:dyDescent="0.25">
      <c r="H814" s="43">
        <f>IF(OR(ISBLANK(F814),ISBLANK(G814)),"",IFERROR(F814*VLOOKUP(G814,Reference!$A$2:$B$9,2,FALSE),""))</f>
      </c>
    </row>
    <row r="815" spans="2:9" x14ac:dyDescent="0.25">
      <c r="H815" s="43">
        <f>IF(OR(ISBLANK(F815),ISBLANK(G815)),"",IFERROR(F815*VLOOKUP(G815,Reference!$A$2:$B$9,2,FALSE),""))</f>
      </c>
    </row>
    <row r="816" spans="2:9" x14ac:dyDescent="0.25">
      <c r="H816" s="43">
        <f>IF(OR(ISBLANK(F816),ISBLANK(G816)),"",IFERROR(F816*VLOOKUP(G816,Reference!$A$2:$B$9,2,FALSE),""))</f>
      </c>
    </row>
    <row r="817" spans="2:9" x14ac:dyDescent="0.25">
      <c r="H817" s="43">
        <f>IF(OR(ISBLANK(F817),ISBLANK(G817)),"",IFERROR(F817*VLOOKUP(G817,Reference!$A$2:$B$9,2,FALSE),""))</f>
      </c>
    </row>
    <row r="818" spans="2:9" x14ac:dyDescent="0.25">
      <c r="H818" s="43">
        <f>IF(OR(ISBLANK(F818),ISBLANK(G818)),"",IFERROR(F818*VLOOKUP(G818,Reference!$A$2:$B$9,2,FALSE),""))</f>
      </c>
    </row>
    <row r="819" spans="2:9" x14ac:dyDescent="0.25">
      <c r="H819" s="43">
        <f>IF(OR(ISBLANK(F819),ISBLANK(G819)),"",IFERROR(F819*VLOOKUP(G819,Reference!$A$2:$B$9,2,FALSE),""))</f>
      </c>
    </row>
    <row r="820" spans="2:9" x14ac:dyDescent="0.25">
      <c r="H820" s="43">
        <f>IF(OR(ISBLANK(F820),ISBLANK(G820)),"",IFERROR(F820*VLOOKUP(G820,Reference!$A$2:$B$9,2,FALSE),""))</f>
      </c>
    </row>
    <row r="821" spans="2:9" x14ac:dyDescent="0.25">
      <c r="H821" s="43">
        <f>IF(OR(ISBLANK(F821),ISBLANK(G821)),"",IFERROR(F821*VLOOKUP(G821,Reference!$A$2:$B$9,2,FALSE),""))</f>
      </c>
    </row>
    <row r="822" spans="2:9" x14ac:dyDescent="0.25">
      <c r="H822" s="43">
        <f>IF(OR(ISBLANK(F822),ISBLANK(G822)),"",IFERROR(F822*VLOOKUP(G822,Reference!$A$2:$B$9,2,FALSE),""))</f>
      </c>
    </row>
    <row r="823" spans="2:9" x14ac:dyDescent="0.25">
      <c r="H823" s="43">
        <f>IF(OR(ISBLANK(F823),ISBLANK(G823)),"",IFERROR(F823*VLOOKUP(G823,Reference!$A$2:$B$9,2,FALSE),""))</f>
      </c>
    </row>
    <row r="824" spans="2:9" x14ac:dyDescent="0.25">
      <c r="H824" s="43">
        <f>IF(OR(ISBLANK(F824),ISBLANK(G824)),"",IFERROR(F824*VLOOKUP(G824,Reference!$A$2:$B$9,2,FALSE),""))</f>
      </c>
    </row>
    <row r="825" spans="2:9" x14ac:dyDescent="0.25">
      <c r="H825" s="43">
        <f>IF(OR(ISBLANK(F825),ISBLANK(G825)),"",IFERROR(F825*VLOOKUP(G825,Reference!$A$2:$B$9,2,FALSE),""))</f>
      </c>
    </row>
    <row r="826" spans="2:9" x14ac:dyDescent="0.25">
      <c r="H826" s="43">
        <f>IF(OR(ISBLANK(F826),ISBLANK(G826)),"",IFERROR(F826*VLOOKUP(G826,Reference!$A$2:$B$9,2,FALSE),""))</f>
      </c>
    </row>
    <row r="827" spans="2:9" x14ac:dyDescent="0.25">
      <c r="H827" s="43">
        <f>IF(OR(ISBLANK(F827),ISBLANK(G827)),"",IFERROR(F827*VLOOKUP(G827,Reference!$A$2:$B$9,2,FALSE),""))</f>
      </c>
    </row>
    <row r="828" spans="2:9" x14ac:dyDescent="0.25">
      <c r="H828" s="43">
        <f>IF(OR(ISBLANK(F828),ISBLANK(G828)),"",IFERROR(F828*VLOOKUP(G828,Reference!$A$2:$B$9,2,FALSE),""))</f>
      </c>
    </row>
    <row r="829" spans="2:9" x14ac:dyDescent="0.25">
      <c r="H829" s="43">
        <f>IF(OR(ISBLANK(F829),ISBLANK(G829)),"",IFERROR(F829*VLOOKUP(G829,Reference!$A$2:$B$9,2,FALSE),""))</f>
      </c>
    </row>
    <row r="830" spans="2:9" x14ac:dyDescent="0.25">
      <c r="H830" s="43">
        <f>IF(OR(ISBLANK(F830),ISBLANK(G830)),"",IFERROR(F830*VLOOKUP(G830,Reference!$A$2:$B$9,2,FALSE),""))</f>
      </c>
    </row>
    <row r="831" spans="2:9" x14ac:dyDescent="0.25">
      <c r="H831" s="43">
        <f>IF(OR(ISBLANK(F831),ISBLANK(G831)),"",IFERROR(F831*VLOOKUP(G831,Reference!$A$2:$B$9,2,FALSE),""))</f>
      </c>
    </row>
    <row r="832" spans="2:9" x14ac:dyDescent="0.25">
      <c r="H832" s="43">
        <f>IF(OR(ISBLANK(F832),ISBLANK(G832)),"",IFERROR(F832*VLOOKUP(G832,Reference!$A$2:$B$9,2,FALSE),""))</f>
      </c>
    </row>
    <row r="833" spans="2:9" x14ac:dyDescent="0.25">
      <c r="H833" s="43">
        <f>IF(OR(ISBLANK(F833),ISBLANK(G833)),"",IFERROR(F833*VLOOKUP(G833,Reference!$A$2:$B$9,2,FALSE),""))</f>
      </c>
    </row>
    <row r="834" spans="2:9" x14ac:dyDescent="0.25">
      <c r="H834" s="43">
        <f>IF(OR(ISBLANK(F834),ISBLANK(G834)),"",IFERROR(F834*VLOOKUP(G834,Reference!$A$2:$B$9,2,FALSE),""))</f>
      </c>
    </row>
    <row r="835" spans="2:9" x14ac:dyDescent="0.25">
      <c r="H835" s="43">
        <f>IF(OR(ISBLANK(F835),ISBLANK(G835)),"",IFERROR(F835*VLOOKUP(G835,Reference!$A$2:$B$9,2,FALSE),""))</f>
      </c>
    </row>
    <row r="836" spans="2:9" x14ac:dyDescent="0.25">
      <c r="H836" s="43">
        <f>IF(OR(ISBLANK(F836),ISBLANK(G836)),"",IFERROR(F836*VLOOKUP(G836,Reference!$A$2:$B$9,2,FALSE),""))</f>
      </c>
    </row>
    <row r="837" spans="2:9" x14ac:dyDescent="0.25">
      <c r="H837" s="43">
        <f>IF(OR(ISBLANK(F837),ISBLANK(G837)),"",IFERROR(F837*VLOOKUP(G837,Reference!$A$2:$B$9,2,FALSE),""))</f>
      </c>
    </row>
    <row r="838" spans="2:9" x14ac:dyDescent="0.25">
      <c r="H838" s="43">
        <f>IF(OR(ISBLANK(F838),ISBLANK(G838)),"",IFERROR(F838*VLOOKUP(G838,Reference!$A$2:$B$9,2,FALSE),""))</f>
      </c>
    </row>
    <row r="839" spans="2:9" x14ac:dyDescent="0.25">
      <c r="H839" s="43">
        <f>IF(OR(ISBLANK(F839),ISBLANK(G839)),"",IFERROR(F839*VLOOKUP(G839,Reference!$A$2:$B$9,2,FALSE),""))</f>
      </c>
    </row>
    <row r="840" spans="2:9" x14ac:dyDescent="0.25">
      <c r="H840" s="43">
        <f>IF(OR(ISBLANK(F840),ISBLANK(G840)),"",IFERROR(F840*VLOOKUP(G840,Reference!$A$2:$B$9,2,FALSE),""))</f>
      </c>
    </row>
    <row r="841" spans="2:9" x14ac:dyDescent="0.25">
      <c r="H841" s="43">
        <f>IF(OR(ISBLANK(F841),ISBLANK(G841)),"",IFERROR(F841*VLOOKUP(G841,Reference!$A$2:$B$9,2,FALSE),""))</f>
      </c>
    </row>
    <row r="842" spans="2:9" x14ac:dyDescent="0.25">
      <c r="H842" s="43">
        <f>IF(OR(ISBLANK(F842),ISBLANK(G842)),"",IFERROR(F842*VLOOKUP(G842,Reference!$A$2:$B$9,2,FALSE),""))</f>
      </c>
    </row>
    <row r="843" spans="2:9" x14ac:dyDescent="0.25">
      <c r="H843" s="43">
        <f>IF(OR(ISBLANK(F843),ISBLANK(G843)),"",IFERROR(F843*VLOOKUP(G843,Reference!$A$2:$B$9,2,FALSE),""))</f>
      </c>
    </row>
    <row r="844" spans="2:9" x14ac:dyDescent="0.25">
      <c r="H844" s="43">
        <f>IF(OR(ISBLANK(F844),ISBLANK(G844)),"",IFERROR(F844*VLOOKUP(G844,Reference!$A$2:$B$9,2,FALSE),""))</f>
      </c>
    </row>
    <row r="845" spans="2:9" x14ac:dyDescent="0.25">
      <c r="H845" s="43">
        <f>IF(OR(ISBLANK(F845),ISBLANK(G845)),"",IFERROR(F845*VLOOKUP(G845,Reference!$A$2:$B$9,2,FALSE),""))</f>
      </c>
    </row>
    <row r="846" spans="2:9" x14ac:dyDescent="0.25">
      <c r="H846" s="43">
        <f>IF(OR(ISBLANK(F846),ISBLANK(G846)),"",IFERROR(F846*VLOOKUP(G846,Reference!$A$2:$B$9,2,FALSE),""))</f>
      </c>
    </row>
    <row r="847" spans="2:9" x14ac:dyDescent="0.25">
      <c r="H847" s="43">
        <f>IF(OR(ISBLANK(F847),ISBLANK(G847)),"",IFERROR(F847*VLOOKUP(G847,Reference!$A$2:$B$9,2,FALSE),""))</f>
      </c>
    </row>
    <row r="848" spans="2:9" x14ac:dyDescent="0.25">
      <c r="H848" s="43">
        <f>IF(OR(ISBLANK(F848),ISBLANK(G848)),"",IFERROR(F848*VLOOKUP(G848,Reference!$A$2:$B$9,2,FALSE),""))</f>
      </c>
    </row>
    <row r="849" spans="2:9" x14ac:dyDescent="0.25">
      <c r="H849" s="43">
        <f>IF(OR(ISBLANK(F849),ISBLANK(G849)),"",IFERROR(F849*VLOOKUP(G849,Reference!$A$2:$B$9,2,FALSE),""))</f>
      </c>
    </row>
    <row r="850" spans="2:9" x14ac:dyDescent="0.25">
      <c r="H850" s="43">
        <f>IF(OR(ISBLANK(F850),ISBLANK(G850)),"",IFERROR(F850*VLOOKUP(G850,Reference!$A$2:$B$9,2,FALSE),""))</f>
      </c>
    </row>
    <row r="851" spans="2:9" x14ac:dyDescent="0.25">
      <c r="H851" s="43">
        <f>IF(OR(ISBLANK(F851),ISBLANK(G851)),"",IFERROR(F851*VLOOKUP(G851,Reference!$A$2:$B$9,2,FALSE),""))</f>
      </c>
    </row>
    <row r="852" spans="2:9" x14ac:dyDescent="0.25">
      <c r="H852" s="43">
        <f>IF(OR(ISBLANK(F852),ISBLANK(G852)),"",IFERROR(F852*VLOOKUP(G852,Reference!$A$2:$B$9,2,FALSE),""))</f>
      </c>
    </row>
    <row r="853" spans="2:9" x14ac:dyDescent="0.25">
      <c r="H853" s="43">
        <f>IF(OR(ISBLANK(F853),ISBLANK(G853)),"",IFERROR(F853*VLOOKUP(G853,Reference!$A$2:$B$9,2,FALSE),""))</f>
      </c>
    </row>
    <row r="854" spans="2:9" x14ac:dyDescent="0.25">
      <c r="H854" s="43">
        <f>IF(OR(ISBLANK(F854),ISBLANK(G854)),"",IFERROR(F854*VLOOKUP(G854,Reference!$A$2:$B$9,2,FALSE),""))</f>
      </c>
    </row>
    <row r="855" spans="2:9" x14ac:dyDescent="0.25">
      <c r="H855" s="43">
        <f>IF(OR(ISBLANK(F855),ISBLANK(G855)),"",IFERROR(F855*VLOOKUP(G855,Reference!$A$2:$B$9,2,FALSE),""))</f>
      </c>
    </row>
    <row r="856" spans="2:9" x14ac:dyDescent="0.25">
      <c r="H856" s="43">
        <f>IF(OR(ISBLANK(F856),ISBLANK(G856)),"",IFERROR(F856*VLOOKUP(G856,Reference!$A$2:$B$9,2,FALSE),""))</f>
      </c>
    </row>
    <row r="857" spans="2:9" x14ac:dyDescent="0.25">
      <c r="H857" s="43">
        <f>IF(OR(ISBLANK(F857),ISBLANK(G857)),"",IFERROR(F857*VLOOKUP(G857,Reference!$A$2:$B$9,2,FALSE),""))</f>
      </c>
    </row>
    <row r="858" spans="2:9" x14ac:dyDescent="0.25">
      <c r="H858" s="43">
        <f>IF(OR(ISBLANK(F858),ISBLANK(G858)),"",IFERROR(F858*VLOOKUP(G858,Reference!$A$2:$B$9,2,FALSE),""))</f>
      </c>
    </row>
    <row r="859" spans="2:9" x14ac:dyDescent="0.25">
      <c r="H859" s="43">
        <f>IF(OR(ISBLANK(F859),ISBLANK(G859)),"",IFERROR(F859*VLOOKUP(G859,Reference!$A$2:$B$9,2,FALSE),""))</f>
      </c>
    </row>
    <row r="860" spans="2:9" x14ac:dyDescent="0.25">
      <c r="H860" s="43">
        <f>IF(OR(ISBLANK(F860),ISBLANK(G860)),"",IFERROR(F860*VLOOKUP(G860,Reference!$A$2:$B$9,2,FALSE),""))</f>
      </c>
    </row>
    <row r="861" spans="2:9" x14ac:dyDescent="0.25">
      <c r="H861" s="43">
        <f>IF(OR(ISBLANK(F861),ISBLANK(G861)),"",IFERROR(F861*VLOOKUP(G861,Reference!$A$2:$B$9,2,FALSE),""))</f>
      </c>
    </row>
    <row r="862" spans="2:9" x14ac:dyDescent="0.25">
      <c r="H862" s="43">
        <f>IF(OR(ISBLANK(F862),ISBLANK(G862)),"",IFERROR(F862*VLOOKUP(G862,Reference!$A$2:$B$9,2,FALSE),""))</f>
      </c>
    </row>
    <row r="863" spans="2:9" x14ac:dyDescent="0.25">
      <c r="H863" s="43">
        <f>IF(OR(ISBLANK(F863),ISBLANK(G863)),"",IFERROR(F863*VLOOKUP(G863,Reference!$A$2:$B$9,2,FALSE),""))</f>
      </c>
    </row>
    <row r="864" spans="2:9" x14ac:dyDescent="0.25">
      <c r="H864" s="43">
        <f>IF(OR(ISBLANK(F864),ISBLANK(G864)),"",IFERROR(F864*VLOOKUP(G864,Reference!$A$2:$B$9,2,FALSE),""))</f>
      </c>
    </row>
    <row r="865" spans="2:9" x14ac:dyDescent="0.25">
      <c r="H865" s="43">
        <f>IF(OR(ISBLANK(F865),ISBLANK(G865)),"",IFERROR(F865*VLOOKUP(G865,Reference!$A$2:$B$9,2,FALSE),""))</f>
      </c>
    </row>
    <row r="866" spans="2:9" x14ac:dyDescent="0.25">
      <c r="H866" s="43">
        <f>IF(OR(ISBLANK(F866),ISBLANK(G866)),"",IFERROR(F866*VLOOKUP(G866,Reference!$A$2:$B$9,2,FALSE),""))</f>
      </c>
    </row>
    <row r="867" spans="2:9" x14ac:dyDescent="0.25">
      <c r="H867" s="43">
        <f>IF(OR(ISBLANK(F867),ISBLANK(G867)),"",IFERROR(F867*VLOOKUP(G867,Reference!$A$2:$B$9,2,FALSE),""))</f>
      </c>
    </row>
    <row r="868" spans="2:9" x14ac:dyDescent="0.25">
      <c r="H868" s="43">
        <f>IF(OR(ISBLANK(F868),ISBLANK(G868)),"",IFERROR(F868*VLOOKUP(G868,Reference!$A$2:$B$9,2,FALSE),""))</f>
      </c>
    </row>
    <row r="869" spans="2:9" x14ac:dyDescent="0.25">
      <c r="H869" s="43">
        <f>IF(OR(ISBLANK(F869),ISBLANK(G869)),"",IFERROR(F869*VLOOKUP(G869,Reference!$A$2:$B$9,2,FALSE),""))</f>
      </c>
    </row>
    <row r="870" spans="2:9" x14ac:dyDescent="0.25">
      <c r="H870" s="43">
        <f>IF(OR(ISBLANK(F870),ISBLANK(G870)),"",IFERROR(F870*VLOOKUP(G870,Reference!$A$2:$B$9,2,FALSE),""))</f>
      </c>
    </row>
    <row r="871" spans="2:9" x14ac:dyDescent="0.25">
      <c r="H871" s="43">
        <f>IF(OR(ISBLANK(F871),ISBLANK(G871)),"",IFERROR(F871*VLOOKUP(G871,Reference!$A$2:$B$9,2,FALSE),""))</f>
      </c>
    </row>
    <row r="872" spans="2:9" x14ac:dyDescent="0.25">
      <c r="H872" s="43">
        <f>IF(OR(ISBLANK(F872),ISBLANK(G872)),"",IFERROR(F872*VLOOKUP(G872,Reference!$A$2:$B$9,2,FALSE),""))</f>
      </c>
    </row>
    <row r="873" spans="2:9" x14ac:dyDescent="0.25">
      <c r="H873" s="43">
        <f>IF(OR(ISBLANK(F873),ISBLANK(G873)),"",IFERROR(F873*VLOOKUP(G873,Reference!$A$2:$B$9,2,FALSE),""))</f>
      </c>
    </row>
    <row r="874" spans="2:9" x14ac:dyDescent="0.25">
      <c r="H874" s="43">
        <f>IF(OR(ISBLANK(F874),ISBLANK(G874)),"",IFERROR(F874*VLOOKUP(G874,Reference!$A$2:$B$9,2,FALSE),""))</f>
      </c>
    </row>
    <row r="875" spans="2:9" x14ac:dyDescent="0.25">
      <c r="H875" s="43">
        <f>IF(OR(ISBLANK(F875),ISBLANK(G875)),"",IFERROR(F875*VLOOKUP(G875,Reference!$A$2:$B$9,2,FALSE),""))</f>
      </c>
    </row>
    <row r="876" spans="2:9" x14ac:dyDescent="0.25">
      <c r="H876" s="43">
        <f>IF(OR(ISBLANK(F876),ISBLANK(G876)),"",IFERROR(F876*VLOOKUP(G876,Reference!$A$2:$B$9,2,FALSE),""))</f>
      </c>
    </row>
    <row r="877" spans="2:9" x14ac:dyDescent="0.25">
      <c r="H877" s="43">
        <f>IF(OR(ISBLANK(F877),ISBLANK(G877)),"",IFERROR(F877*VLOOKUP(G877,Reference!$A$2:$B$9,2,FALSE),""))</f>
      </c>
    </row>
    <row r="878" spans="2:9" x14ac:dyDescent="0.25">
      <c r="H878" s="43">
        <f>IF(OR(ISBLANK(F878),ISBLANK(G878)),"",IFERROR(F878*VLOOKUP(G878,Reference!$A$2:$B$9,2,FALSE),""))</f>
      </c>
    </row>
    <row r="879" spans="2:9" x14ac:dyDescent="0.25">
      <c r="H879" s="43">
        <f>IF(OR(ISBLANK(F879),ISBLANK(G879)),"",IFERROR(F879*VLOOKUP(G879,Reference!$A$2:$B$9,2,FALSE),""))</f>
      </c>
    </row>
    <row r="880" spans="2:9" x14ac:dyDescent="0.25">
      <c r="H880" s="43">
        <f>IF(OR(ISBLANK(F880),ISBLANK(G880)),"",IFERROR(F880*VLOOKUP(G880,Reference!$A$2:$B$9,2,FALSE),""))</f>
      </c>
    </row>
    <row r="881" spans="2:9" x14ac:dyDescent="0.25">
      <c r="H881" s="43">
        <f>IF(OR(ISBLANK(F881),ISBLANK(G881)),"",IFERROR(F881*VLOOKUP(G881,Reference!$A$2:$B$9,2,FALSE),""))</f>
      </c>
    </row>
    <row r="882" spans="2:9" x14ac:dyDescent="0.25">
      <c r="H882" s="43">
        <f>IF(OR(ISBLANK(F882),ISBLANK(G882)),"",IFERROR(F882*VLOOKUP(G882,Reference!$A$2:$B$9,2,FALSE),""))</f>
      </c>
    </row>
    <row r="883" spans="2:9" x14ac:dyDescent="0.25">
      <c r="H883" s="43">
        <f>IF(OR(ISBLANK(F883),ISBLANK(G883)),"",IFERROR(F883*VLOOKUP(G883,Reference!$A$2:$B$9,2,FALSE),""))</f>
      </c>
    </row>
    <row r="884" spans="2:9" x14ac:dyDescent="0.25">
      <c r="H884" s="43">
        <f>IF(OR(ISBLANK(F884),ISBLANK(G884)),"",IFERROR(F884*VLOOKUP(G884,Reference!$A$2:$B$9,2,FALSE),""))</f>
      </c>
    </row>
    <row r="885" spans="2:9" x14ac:dyDescent="0.25">
      <c r="H885" s="43">
        <f>IF(OR(ISBLANK(F885),ISBLANK(G885)),"",IFERROR(F885*VLOOKUP(G885,Reference!$A$2:$B$9,2,FALSE),""))</f>
      </c>
    </row>
    <row r="886" spans="2:9" x14ac:dyDescent="0.25">
      <c r="H886" s="43">
        <f>IF(OR(ISBLANK(F886),ISBLANK(G886)),"",IFERROR(F886*VLOOKUP(G886,Reference!$A$2:$B$9,2,FALSE),""))</f>
      </c>
    </row>
    <row r="887" spans="2:9" x14ac:dyDescent="0.25">
      <c r="H887" s="43">
        <f>IF(OR(ISBLANK(F887),ISBLANK(G887)),"",IFERROR(F887*VLOOKUP(G887,Reference!$A$2:$B$9,2,FALSE),""))</f>
      </c>
    </row>
    <row r="888" spans="2:9" x14ac:dyDescent="0.25">
      <c r="H888" s="43">
        <f>IF(OR(ISBLANK(F888),ISBLANK(G888)),"",IFERROR(F888*VLOOKUP(G888,Reference!$A$2:$B$9,2,FALSE),""))</f>
      </c>
    </row>
    <row r="889" spans="2:9" x14ac:dyDescent="0.25">
      <c r="H889" s="43">
        <f>IF(OR(ISBLANK(F889),ISBLANK(G889)),"",IFERROR(F889*VLOOKUP(G889,Reference!$A$2:$B$9,2,FALSE),""))</f>
      </c>
    </row>
    <row r="890" spans="2:9" x14ac:dyDescent="0.25">
      <c r="H890" s="43">
        <f>IF(OR(ISBLANK(F890),ISBLANK(G890)),"",IFERROR(F890*VLOOKUP(G890,Reference!$A$2:$B$9,2,FALSE),""))</f>
      </c>
    </row>
    <row r="891" spans="2:9" x14ac:dyDescent="0.25">
      <c r="H891" s="43">
        <f>IF(OR(ISBLANK(F891),ISBLANK(G891)),"",IFERROR(F891*VLOOKUP(G891,Reference!$A$2:$B$9,2,FALSE),""))</f>
      </c>
    </row>
    <row r="892" spans="2:9" x14ac:dyDescent="0.25">
      <c r="H892" s="43">
        <f>IF(OR(ISBLANK(F892),ISBLANK(G892)),"",IFERROR(F892*VLOOKUP(G892,Reference!$A$2:$B$9,2,FALSE),""))</f>
      </c>
    </row>
    <row r="893" spans="2:9" x14ac:dyDescent="0.25">
      <c r="H893" s="43">
        <f>IF(OR(ISBLANK(F893),ISBLANK(G893)),"",IFERROR(F893*VLOOKUP(G893,Reference!$A$2:$B$9,2,FALSE),""))</f>
      </c>
    </row>
    <row r="894" spans="2:9" x14ac:dyDescent="0.25">
      <c r="H894" s="43">
        <f>IF(OR(ISBLANK(F894),ISBLANK(G894)),"",IFERROR(F894*VLOOKUP(G894,Reference!$A$2:$B$9,2,FALSE),""))</f>
      </c>
    </row>
    <row r="895" spans="2:9" x14ac:dyDescent="0.25">
      <c r="H895" s="43">
        <f>IF(OR(ISBLANK(F895),ISBLANK(G895)),"",IFERROR(F895*VLOOKUP(G895,Reference!$A$2:$B$9,2,FALSE),""))</f>
      </c>
    </row>
    <row r="896" spans="2:9" x14ac:dyDescent="0.25">
      <c r="H896" s="43">
        <f>IF(OR(ISBLANK(F896),ISBLANK(G896)),"",IFERROR(F896*VLOOKUP(G896,Reference!$A$2:$B$9,2,FALSE),""))</f>
      </c>
    </row>
    <row r="897" spans="2:9" x14ac:dyDescent="0.25">
      <c r="H897" s="43">
        <f>IF(OR(ISBLANK(F897),ISBLANK(G897)),"",IFERROR(F897*VLOOKUP(G897,Reference!$A$2:$B$9,2,FALSE),""))</f>
      </c>
    </row>
    <row r="898" spans="2:9" x14ac:dyDescent="0.25">
      <c r="H898" s="43">
        <f>IF(OR(ISBLANK(F898),ISBLANK(G898)),"",IFERROR(F898*VLOOKUP(G898,Reference!$A$2:$B$9,2,FALSE),""))</f>
      </c>
    </row>
    <row r="899" spans="2:9" x14ac:dyDescent="0.25">
      <c r="H899" s="43">
        <f>IF(OR(ISBLANK(F899),ISBLANK(G899)),"",IFERROR(F899*VLOOKUP(G899,Reference!$A$2:$B$9,2,FALSE),""))</f>
      </c>
    </row>
    <row r="900" spans="2:9" x14ac:dyDescent="0.25">
      <c r="H900" s="43">
        <f>IF(OR(ISBLANK(F900),ISBLANK(G900)),"",IFERROR(F900*VLOOKUP(G900,Reference!$A$2:$B$9,2,FALSE),""))</f>
      </c>
    </row>
    <row r="901" spans="2:9" x14ac:dyDescent="0.25">
      <c r="H901" s="43">
        <f>IF(OR(ISBLANK(F901),ISBLANK(G901)),"",IFERROR(F901*VLOOKUP(G901,Reference!$A$2:$B$9,2,FALSE),""))</f>
      </c>
    </row>
    <row r="902" spans="2:9" x14ac:dyDescent="0.25">
      <c r="H902" s="43">
        <f>IF(OR(ISBLANK(F902),ISBLANK(G902)),"",IFERROR(F902*VLOOKUP(G902,Reference!$A$2:$B$9,2,FALSE),""))</f>
      </c>
    </row>
    <row r="903" spans="2:9" x14ac:dyDescent="0.25">
      <c r="H903" s="43">
        <f>IF(OR(ISBLANK(F903),ISBLANK(G903)),"",IFERROR(F903*VLOOKUP(G903,Reference!$A$2:$B$9,2,FALSE),""))</f>
      </c>
    </row>
    <row r="904" spans="2:9" x14ac:dyDescent="0.25">
      <c r="H904" s="43">
        <f>IF(OR(ISBLANK(F904),ISBLANK(G904)),"",IFERROR(F904*VLOOKUP(G904,Reference!$A$2:$B$9,2,FALSE),""))</f>
      </c>
    </row>
    <row r="905" spans="2:9" x14ac:dyDescent="0.25">
      <c r="H905" s="43">
        <f>IF(OR(ISBLANK(F905),ISBLANK(G905)),"",IFERROR(F905*VLOOKUP(G905,Reference!$A$2:$B$9,2,FALSE),""))</f>
      </c>
    </row>
    <row r="906" spans="2:9" x14ac:dyDescent="0.25">
      <c r="H906" s="43">
        <f>IF(OR(ISBLANK(F906),ISBLANK(G906)),"",IFERROR(F906*VLOOKUP(G906,Reference!$A$2:$B$9,2,FALSE),""))</f>
      </c>
    </row>
    <row r="907" spans="2:9" x14ac:dyDescent="0.25">
      <c r="H907" s="43">
        <f>IF(OR(ISBLANK(F907),ISBLANK(G907)),"",IFERROR(F907*VLOOKUP(G907,Reference!$A$2:$B$9,2,FALSE),""))</f>
      </c>
    </row>
    <row r="908" spans="2:9" x14ac:dyDescent="0.25">
      <c r="H908" s="43">
        <f>IF(OR(ISBLANK(F908),ISBLANK(G908)),"",IFERROR(F908*VLOOKUP(G908,Reference!$A$2:$B$9,2,FALSE),""))</f>
      </c>
    </row>
    <row r="909" spans="2:9" x14ac:dyDescent="0.25">
      <c r="H909" s="43">
        <f>IF(OR(ISBLANK(F909),ISBLANK(G909)),"",IFERROR(F909*VLOOKUP(G909,Reference!$A$2:$B$9,2,FALSE),""))</f>
      </c>
    </row>
    <row r="910" spans="2:9" x14ac:dyDescent="0.25">
      <c r="H910" s="43">
        <f>IF(OR(ISBLANK(F910),ISBLANK(G910)),"",IFERROR(F910*VLOOKUP(G910,Reference!$A$2:$B$9,2,FALSE),""))</f>
      </c>
    </row>
    <row r="911" spans="2:9" x14ac:dyDescent="0.25">
      <c r="H911" s="43">
        <f>IF(OR(ISBLANK(F911),ISBLANK(G911)),"",IFERROR(F911*VLOOKUP(G911,Reference!$A$2:$B$9,2,FALSE),""))</f>
      </c>
    </row>
    <row r="912" spans="2:9" x14ac:dyDescent="0.25">
      <c r="H912" s="43">
        <f>IF(OR(ISBLANK(F912),ISBLANK(G912)),"",IFERROR(F912*VLOOKUP(G912,Reference!$A$2:$B$9,2,FALSE),""))</f>
      </c>
    </row>
    <row r="913" spans="2:9" x14ac:dyDescent="0.25">
      <c r="H913" s="43">
        <f>IF(OR(ISBLANK(F913),ISBLANK(G913)),"",IFERROR(F913*VLOOKUP(G913,Reference!$A$2:$B$9,2,FALSE),""))</f>
      </c>
    </row>
    <row r="914" spans="2:9" x14ac:dyDescent="0.25">
      <c r="H914" s="43">
        <f>IF(OR(ISBLANK(F914),ISBLANK(G914)),"",IFERROR(F914*VLOOKUP(G914,Reference!$A$2:$B$9,2,FALSE),""))</f>
      </c>
    </row>
    <row r="915" spans="2:9" x14ac:dyDescent="0.25">
      <c r="H915" s="43">
        <f>IF(OR(ISBLANK(F915),ISBLANK(G915)),"",IFERROR(F915*VLOOKUP(G915,Reference!$A$2:$B$9,2,FALSE),""))</f>
      </c>
    </row>
    <row r="916" spans="2:9" x14ac:dyDescent="0.25">
      <c r="H916" s="43">
        <f>IF(OR(ISBLANK(F916),ISBLANK(G916)),"",IFERROR(F916*VLOOKUP(G916,Reference!$A$2:$B$9,2,FALSE),""))</f>
      </c>
    </row>
    <row r="917" spans="2:9" x14ac:dyDescent="0.25">
      <c r="H917" s="43">
        <f>IF(OR(ISBLANK(F917),ISBLANK(G917)),"",IFERROR(F917*VLOOKUP(G917,Reference!$A$2:$B$9,2,FALSE),""))</f>
      </c>
    </row>
    <row r="918" spans="2:9" x14ac:dyDescent="0.25">
      <c r="H918" s="43">
        <f>IF(OR(ISBLANK(F918),ISBLANK(G918)),"",IFERROR(F918*VLOOKUP(G918,Reference!$A$2:$B$9,2,FALSE),""))</f>
      </c>
    </row>
    <row r="919" spans="2:9" x14ac:dyDescent="0.25">
      <c r="H919" s="43">
        <f>IF(OR(ISBLANK(F919),ISBLANK(G919)),"",IFERROR(F919*VLOOKUP(G919,Reference!$A$2:$B$9,2,FALSE),""))</f>
      </c>
    </row>
    <row r="920" spans="2:9" x14ac:dyDescent="0.25">
      <c r="H920" s="43">
        <f>IF(OR(ISBLANK(F920),ISBLANK(G920)),"",IFERROR(F920*VLOOKUP(G920,Reference!$A$2:$B$9,2,FALSE),""))</f>
      </c>
    </row>
    <row r="921" spans="2:9" x14ac:dyDescent="0.25">
      <c r="H921" s="43">
        <f>IF(OR(ISBLANK(F921),ISBLANK(G921)),"",IFERROR(F921*VLOOKUP(G921,Reference!$A$2:$B$9,2,FALSE),""))</f>
      </c>
    </row>
    <row r="922" spans="2:9" x14ac:dyDescent="0.25">
      <c r="H922" s="43">
        <f>IF(OR(ISBLANK(F922),ISBLANK(G922)),"",IFERROR(F922*VLOOKUP(G922,Reference!$A$2:$B$9,2,FALSE),""))</f>
      </c>
    </row>
    <row r="923" spans="2:9" x14ac:dyDescent="0.25">
      <c r="H923" s="43">
        <f>IF(OR(ISBLANK(F923),ISBLANK(G923)),"",IFERROR(F923*VLOOKUP(G923,Reference!$A$2:$B$9,2,FALSE),""))</f>
      </c>
    </row>
    <row r="924" spans="2:9" x14ac:dyDescent="0.25">
      <c r="H924" s="43">
        <f>IF(OR(ISBLANK(F924),ISBLANK(G924)),"",IFERROR(F924*VLOOKUP(G924,Reference!$A$2:$B$9,2,FALSE),""))</f>
      </c>
    </row>
    <row r="925" spans="2:9" x14ac:dyDescent="0.25">
      <c r="H925" s="43">
        <f>IF(OR(ISBLANK(F925),ISBLANK(G925)),"",IFERROR(F925*VLOOKUP(G925,Reference!$A$2:$B$9,2,FALSE),""))</f>
      </c>
    </row>
    <row r="926" spans="2:9" x14ac:dyDescent="0.25">
      <c r="H926" s="43">
        <f>IF(OR(ISBLANK(F926),ISBLANK(G926)),"",IFERROR(F926*VLOOKUP(G926,Reference!$A$2:$B$9,2,FALSE),""))</f>
      </c>
    </row>
    <row r="927" spans="2:9" x14ac:dyDescent="0.25">
      <c r="H927" s="43">
        <f>IF(OR(ISBLANK(F927),ISBLANK(G927)),"",IFERROR(F927*VLOOKUP(G927,Reference!$A$2:$B$9,2,FALSE),""))</f>
      </c>
    </row>
    <row r="928" spans="2:9" x14ac:dyDescent="0.25">
      <c r="H928" s="43">
        <f>IF(OR(ISBLANK(F928),ISBLANK(G928)),"",IFERROR(F928*VLOOKUP(G928,Reference!$A$2:$B$9,2,FALSE),""))</f>
      </c>
    </row>
    <row r="929" spans="2:9" x14ac:dyDescent="0.25">
      <c r="H929" s="43">
        <f>IF(OR(ISBLANK(F929),ISBLANK(G929)),"",IFERROR(F929*VLOOKUP(G929,Reference!$A$2:$B$9,2,FALSE),""))</f>
      </c>
    </row>
    <row r="930" spans="2:9" x14ac:dyDescent="0.25">
      <c r="H930" s="43">
        <f>IF(OR(ISBLANK(F930),ISBLANK(G930)),"",IFERROR(F930*VLOOKUP(G930,Reference!$A$2:$B$9,2,FALSE),""))</f>
      </c>
    </row>
    <row r="931" spans="2:9" x14ac:dyDescent="0.25">
      <c r="H931" s="43">
        <f>IF(OR(ISBLANK(F931),ISBLANK(G931)),"",IFERROR(F931*VLOOKUP(G931,Reference!$A$2:$B$9,2,FALSE),""))</f>
      </c>
    </row>
    <row r="932" spans="2:9" x14ac:dyDescent="0.25">
      <c r="H932" s="43">
        <f>IF(OR(ISBLANK(F932),ISBLANK(G932)),"",IFERROR(F932*VLOOKUP(G932,Reference!$A$2:$B$9,2,FALSE),""))</f>
      </c>
    </row>
    <row r="933" spans="2:9" x14ac:dyDescent="0.25">
      <c r="H933" s="43">
        <f>IF(OR(ISBLANK(F933),ISBLANK(G933)),"",IFERROR(F933*VLOOKUP(G933,Reference!$A$2:$B$9,2,FALSE),""))</f>
      </c>
    </row>
    <row r="934" spans="2:9" x14ac:dyDescent="0.25">
      <c r="H934" s="43">
        <f>IF(OR(ISBLANK(F934),ISBLANK(G934)),"",IFERROR(F934*VLOOKUP(G934,Reference!$A$2:$B$9,2,FALSE),""))</f>
      </c>
    </row>
    <row r="935" spans="2:9" x14ac:dyDescent="0.25">
      <c r="H935" s="43">
        <f>IF(OR(ISBLANK(F935),ISBLANK(G935)),"",IFERROR(F935*VLOOKUP(G935,Reference!$A$2:$B$9,2,FALSE),""))</f>
      </c>
    </row>
    <row r="936" spans="2:9" x14ac:dyDescent="0.25">
      <c r="H936" s="43">
        <f>IF(OR(ISBLANK(F936),ISBLANK(G936)),"",IFERROR(F936*VLOOKUP(G936,Reference!$A$2:$B$9,2,FALSE),""))</f>
      </c>
    </row>
    <row r="937" spans="2:9" x14ac:dyDescent="0.25">
      <c r="H937" s="43">
        <f>IF(OR(ISBLANK(F937),ISBLANK(G937)),"",IFERROR(F937*VLOOKUP(G937,Reference!$A$2:$B$9,2,FALSE),""))</f>
      </c>
    </row>
    <row r="938" spans="2:9" x14ac:dyDescent="0.25">
      <c r="H938" s="43">
        <f>IF(OR(ISBLANK(F938),ISBLANK(G938)),"",IFERROR(F938*VLOOKUP(G938,Reference!$A$2:$B$9,2,FALSE),""))</f>
      </c>
    </row>
    <row r="939" spans="2:9" x14ac:dyDescent="0.25">
      <c r="H939" s="43">
        <f>IF(OR(ISBLANK(F939),ISBLANK(G939)),"",IFERROR(F939*VLOOKUP(G939,Reference!$A$2:$B$9,2,FALSE),""))</f>
      </c>
    </row>
    <row r="940" spans="2:9" x14ac:dyDescent="0.25">
      <c r="H940" s="43">
        <f>IF(OR(ISBLANK(F940),ISBLANK(G940)),"",IFERROR(F940*VLOOKUP(G940,Reference!$A$2:$B$9,2,FALSE),""))</f>
      </c>
    </row>
    <row r="941" spans="2:9" x14ac:dyDescent="0.25">
      <c r="H941" s="43">
        <f>IF(OR(ISBLANK(F941),ISBLANK(G941)),"",IFERROR(F941*VLOOKUP(G941,Reference!$A$2:$B$9,2,FALSE),""))</f>
      </c>
    </row>
    <row r="942" spans="2:9" x14ac:dyDescent="0.25">
      <c r="H942" s="43">
        <f>IF(OR(ISBLANK(F942),ISBLANK(G942)),"",IFERROR(F942*VLOOKUP(G942,Reference!$A$2:$B$9,2,FALSE),""))</f>
      </c>
    </row>
    <row r="943" spans="2:9" x14ac:dyDescent="0.25">
      <c r="H943" s="43">
        <f>IF(OR(ISBLANK(F943),ISBLANK(G943)),"",IFERROR(F943*VLOOKUP(G943,Reference!$A$2:$B$9,2,FALSE),""))</f>
      </c>
    </row>
    <row r="944" spans="2:9" x14ac:dyDescent="0.25">
      <c r="H944" s="43">
        <f>IF(OR(ISBLANK(F944),ISBLANK(G944)),"",IFERROR(F944*VLOOKUP(G944,Reference!$A$2:$B$9,2,FALSE),""))</f>
      </c>
    </row>
    <row r="945" spans="2:9" x14ac:dyDescent="0.25">
      <c r="H945" s="43">
        <f>IF(OR(ISBLANK(F945),ISBLANK(G945)),"",IFERROR(F945*VLOOKUP(G945,Reference!$A$2:$B$9,2,FALSE),""))</f>
      </c>
    </row>
    <row r="946" spans="2:9" x14ac:dyDescent="0.25">
      <c r="H946" s="43">
        <f>IF(OR(ISBLANK(F946),ISBLANK(G946)),"",IFERROR(F946*VLOOKUP(G946,Reference!$A$2:$B$9,2,FALSE),""))</f>
      </c>
    </row>
    <row r="947" spans="2:9" x14ac:dyDescent="0.25">
      <c r="H947" s="43">
        <f>IF(OR(ISBLANK(F947),ISBLANK(G947)),"",IFERROR(F947*VLOOKUP(G947,Reference!$A$2:$B$9,2,FALSE),""))</f>
      </c>
    </row>
    <row r="948" spans="2:9" x14ac:dyDescent="0.25">
      <c r="H948" s="43">
        <f>IF(OR(ISBLANK(F948),ISBLANK(G948)),"",IFERROR(F948*VLOOKUP(G948,Reference!$A$2:$B$9,2,FALSE),""))</f>
      </c>
    </row>
    <row r="949" spans="2:9" x14ac:dyDescent="0.25">
      <c r="H949" s="43">
        <f>IF(OR(ISBLANK(F949),ISBLANK(G949)),"",IFERROR(F949*VLOOKUP(G949,Reference!$A$2:$B$9,2,FALSE),""))</f>
      </c>
    </row>
    <row r="950" spans="2:9" x14ac:dyDescent="0.25">
      <c r="H950" s="43">
        <f>IF(OR(ISBLANK(F950),ISBLANK(G950)),"",IFERROR(F950*VLOOKUP(G950,Reference!$A$2:$B$9,2,FALSE),""))</f>
      </c>
    </row>
    <row r="951" spans="2:9" x14ac:dyDescent="0.25">
      <c r="H951" s="43">
        <f>IF(OR(ISBLANK(F951),ISBLANK(G951)),"",IFERROR(F951*VLOOKUP(G951,Reference!$A$2:$B$9,2,FALSE),""))</f>
      </c>
    </row>
    <row r="952" spans="2:9" x14ac:dyDescent="0.25">
      <c r="H952" s="43">
        <f>IF(OR(ISBLANK(F952),ISBLANK(G952)),"",IFERROR(F952*VLOOKUP(G952,Reference!$A$2:$B$9,2,FALSE),""))</f>
      </c>
    </row>
    <row r="953" spans="2:9" x14ac:dyDescent="0.25">
      <c r="H953" s="43">
        <f>IF(OR(ISBLANK(F953),ISBLANK(G953)),"",IFERROR(F953*VLOOKUP(G953,Reference!$A$2:$B$9,2,FALSE),""))</f>
      </c>
    </row>
    <row r="954" spans="2:9" x14ac:dyDescent="0.25">
      <c r="H954" s="43">
        <f>IF(OR(ISBLANK(F954),ISBLANK(G954)),"",IFERROR(F954*VLOOKUP(G954,Reference!$A$2:$B$9,2,FALSE),""))</f>
      </c>
    </row>
    <row r="955" spans="2:9" x14ac:dyDescent="0.25">
      <c r="H955" s="43">
        <f>IF(OR(ISBLANK(F955),ISBLANK(G955)),"",IFERROR(F955*VLOOKUP(G955,Reference!$A$2:$B$9,2,FALSE),""))</f>
      </c>
    </row>
    <row r="956" spans="2:9" x14ac:dyDescent="0.25">
      <c r="H956" s="43">
        <f>IF(OR(ISBLANK(F956),ISBLANK(G956)),"",IFERROR(F956*VLOOKUP(G956,Reference!$A$2:$B$9,2,FALSE),""))</f>
      </c>
    </row>
    <row r="957" spans="2:9" x14ac:dyDescent="0.25">
      <c r="H957" s="43">
        <f>IF(OR(ISBLANK(F957),ISBLANK(G957)),"",IFERROR(F957*VLOOKUP(G957,Reference!$A$2:$B$9,2,FALSE),""))</f>
      </c>
    </row>
    <row r="958" spans="2:9" x14ac:dyDescent="0.25">
      <c r="H958" s="43">
        <f>IF(OR(ISBLANK(F958),ISBLANK(G958)),"",IFERROR(F958*VLOOKUP(G958,Reference!$A$2:$B$9,2,FALSE),""))</f>
      </c>
    </row>
    <row r="959" spans="2:9" x14ac:dyDescent="0.25">
      <c r="H959" s="43">
        <f>IF(OR(ISBLANK(F959),ISBLANK(G959)),"",IFERROR(F959*VLOOKUP(G959,Reference!$A$2:$B$9,2,FALSE),""))</f>
      </c>
    </row>
    <row r="960" spans="2:9" x14ac:dyDescent="0.25">
      <c r="H960" s="43">
        <f>IF(OR(ISBLANK(F960),ISBLANK(G960)),"",IFERROR(F960*VLOOKUP(G960,Reference!$A$2:$B$9,2,FALSE),""))</f>
      </c>
    </row>
    <row r="961" spans="2:9" x14ac:dyDescent="0.25">
      <c r="H961" s="43">
        <f>IF(OR(ISBLANK(F961),ISBLANK(G961)),"",IFERROR(F961*VLOOKUP(G961,Reference!$A$2:$B$9,2,FALSE),""))</f>
      </c>
    </row>
    <row r="962" spans="2:9" x14ac:dyDescent="0.25">
      <c r="H962" s="43">
        <f>IF(OR(ISBLANK(F962),ISBLANK(G962)),"",IFERROR(F962*VLOOKUP(G962,Reference!$A$2:$B$9,2,FALSE),""))</f>
      </c>
    </row>
    <row r="963" spans="2:9" x14ac:dyDescent="0.25">
      <c r="H963" s="43">
        <f>IF(OR(ISBLANK(F963),ISBLANK(G963)),"",IFERROR(F963*VLOOKUP(G963,Reference!$A$2:$B$9,2,FALSE),""))</f>
      </c>
    </row>
    <row r="964" spans="2:9" x14ac:dyDescent="0.25">
      <c r="H964" s="43">
        <f>IF(OR(ISBLANK(F964),ISBLANK(G964)),"",IFERROR(F964*VLOOKUP(G964,Reference!$A$2:$B$9,2,FALSE),""))</f>
      </c>
    </row>
    <row r="965" spans="2:9" x14ac:dyDescent="0.25">
      <c r="H965" s="43">
        <f>IF(OR(ISBLANK(F965),ISBLANK(G965)),"",IFERROR(F965*VLOOKUP(G965,Reference!$A$2:$B$9,2,FALSE),""))</f>
      </c>
    </row>
    <row r="966" spans="2:9" x14ac:dyDescent="0.25">
      <c r="H966" s="43">
        <f>IF(OR(ISBLANK(F966),ISBLANK(G966)),"",IFERROR(F966*VLOOKUP(G966,Reference!$A$2:$B$9,2,FALSE),""))</f>
      </c>
    </row>
    <row r="967" spans="2:9" x14ac:dyDescent="0.25">
      <c r="H967" s="43">
        <f>IF(OR(ISBLANK(F967),ISBLANK(G967)),"",IFERROR(F967*VLOOKUP(G967,Reference!$A$2:$B$9,2,FALSE),""))</f>
      </c>
    </row>
    <row r="968" spans="2:9" x14ac:dyDescent="0.25">
      <c r="H968" s="43">
        <f>IF(OR(ISBLANK(F968),ISBLANK(G968)),"",IFERROR(F968*VLOOKUP(G968,Reference!$A$2:$B$9,2,FALSE),""))</f>
      </c>
    </row>
    <row r="969" spans="2:9" x14ac:dyDescent="0.25">
      <c r="H969" s="43">
        <f>IF(OR(ISBLANK(F969),ISBLANK(G969)),"",IFERROR(F969*VLOOKUP(G969,Reference!$A$2:$B$9,2,FALSE),""))</f>
      </c>
    </row>
    <row r="970" spans="2:9" x14ac:dyDescent="0.25">
      <c r="H970" s="43">
        <f>IF(OR(ISBLANK(F970),ISBLANK(G970)),"",IFERROR(F970*VLOOKUP(G970,Reference!$A$2:$B$9,2,FALSE),""))</f>
      </c>
    </row>
    <row r="971" spans="2:9" x14ac:dyDescent="0.25">
      <c r="H971" s="43">
        <f>IF(OR(ISBLANK(F971),ISBLANK(G971)),"",IFERROR(F971*VLOOKUP(G971,Reference!$A$2:$B$9,2,FALSE),""))</f>
      </c>
    </row>
    <row r="972" spans="2:9" x14ac:dyDescent="0.25">
      <c r="H972" s="43">
        <f>IF(OR(ISBLANK(F972),ISBLANK(G972)),"",IFERROR(F972*VLOOKUP(G972,Reference!$A$2:$B$9,2,FALSE),""))</f>
      </c>
    </row>
    <row r="973" spans="2:9" x14ac:dyDescent="0.25">
      <c r="H973" s="43">
        <f>IF(OR(ISBLANK(F973),ISBLANK(G973)),"",IFERROR(F973*VLOOKUP(G973,Reference!$A$2:$B$9,2,FALSE),""))</f>
      </c>
    </row>
    <row r="974" spans="2:9" x14ac:dyDescent="0.25">
      <c r="H974" s="43">
        <f>IF(OR(ISBLANK(F974),ISBLANK(G974)),"",IFERROR(F974*VLOOKUP(G974,Reference!$A$2:$B$9,2,FALSE),""))</f>
      </c>
    </row>
    <row r="975" spans="2:9" x14ac:dyDescent="0.25">
      <c r="H975" s="43">
        <f>IF(OR(ISBLANK(F975),ISBLANK(G975)),"",IFERROR(F975*VLOOKUP(G975,Reference!$A$2:$B$9,2,FALSE),""))</f>
      </c>
    </row>
    <row r="976" spans="2:9" x14ac:dyDescent="0.25">
      <c r="H976" s="43">
        <f>IF(OR(ISBLANK(F976),ISBLANK(G976)),"",IFERROR(F976*VLOOKUP(G976,Reference!$A$2:$B$9,2,FALSE),""))</f>
      </c>
    </row>
    <row r="977" spans="2:9" x14ac:dyDescent="0.25">
      <c r="H977" s="43">
        <f>IF(OR(ISBLANK(F977),ISBLANK(G977)),"",IFERROR(F977*VLOOKUP(G977,Reference!$A$2:$B$9,2,FALSE),""))</f>
      </c>
    </row>
    <row r="978" spans="2:9" x14ac:dyDescent="0.25">
      <c r="H978" s="43">
        <f>IF(OR(ISBLANK(F978),ISBLANK(G978)),"",IFERROR(F978*VLOOKUP(G978,Reference!$A$2:$B$9,2,FALSE),""))</f>
      </c>
    </row>
    <row r="979" spans="2:9" x14ac:dyDescent="0.25">
      <c r="H979" s="43">
        <f>IF(OR(ISBLANK(F979),ISBLANK(G979)),"",IFERROR(F979*VLOOKUP(G979,Reference!$A$2:$B$9,2,FALSE),""))</f>
      </c>
    </row>
    <row r="980" spans="2:9" x14ac:dyDescent="0.25">
      <c r="H980" s="43">
        <f>IF(OR(ISBLANK(F980),ISBLANK(G980)),"",IFERROR(F980*VLOOKUP(G980,Reference!$A$2:$B$9,2,FALSE),""))</f>
      </c>
    </row>
    <row r="981" spans="2:9" x14ac:dyDescent="0.25">
      <c r="H981" s="43">
        <f>IF(OR(ISBLANK(F981),ISBLANK(G981)),"",IFERROR(F981*VLOOKUP(G981,Reference!$A$2:$B$9,2,FALSE),""))</f>
      </c>
    </row>
    <row r="982" spans="2:9" x14ac:dyDescent="0.25">
      <c r="H982" s="43">
        <f>IF(OR(ISBLANK(F982),ISBLANK(G982)),"",IFERROR(F982*VLOOKUP(G982,Reference!$A$2:$B$9,2,FALSE),""))</f>
      </c>
    </row>
    <row r="983" spans="2:9" x14ac:dyDescent="0.25">
      <c r="H983" s="43">
        <f>IF(OR(ISBLANK(F983),ISBLANK(G983)),"",IFERROR(F983*VLOOKUP(G983,Reference!$A$2:$B$9,2,FALSE),""))</f>
      </c>
    </row>
    <row r="984" spans="2:9" x14ac:dyDescent="0.25">
      <c r="H984" s="43">
        <f>IF(OR(ISBLANK(F984),ISBLANK(G984)),"",IFERROR(F984*VLOOKUP(G984,Reference!$A$2:$B$9,2,FALSE),""))</f>
      </c>
    </row>
    <row r="985" spans="2:9" x14ac:dyDescent="0.25">
      <c r="H985" s="43">
        <f>IF(OR(ISBLANK(F985),ISBLANK(G985)),"",IFERROR(F985*VLOOKUP(G985,Reference!$A$2:$B$9,2,FALSE),""))</f>
      </c>
    </row>
    <row r="986" spans="2:9" x14ac:dyDescent="0.25">
      <c r="H986" s="43">
        <f>IF(OR(ISBLANK(F986),ISBLANK(G986)),"",IFERROR(F986*VLOOKUP(G986,Reference!$A$2:$B$9,2,FALSE),""))</f>
      </c>
    </row>
    <row r="987" spans="2:9" x14ac:dyDescent="0.25">
      <c r="H987" s="43">
        <f>IF(OR(ISBLANK(F987),ISBLANK(G987)),"",IFERROR(F987*VLOOKUP(G987,Reference!$A$2:$B$9,2,FALSE),""))</f>
      </c>
    </row>
    <row r="988" spans="2:9" x14ac:dyDescent="0.25">
      <c r="H988" s="43">
        <f>IF(OR(ISBLANK(F988),ISBLANK(G988)),"",IFERROR(F988*VLOOKUP(G988,Reference!$A$2:$B$9,2,FALSE),""))</f>
      </c>
    </row>
    <row r="989" spans="2:9" x14ac:dyDescent="0.25">
      <c r="H989" s="43">
        <f>IF(OR(ISBLANK(F989),ISBLANK(G989)),"",IFERROR(F989*VLOOKUP(G989,Reference!$A$2:$B$9,2,FALSE),""))</f>
      </c>
    </row>
    <row r="990" spans="2:9" x14ac:dyDescent="0.25">
      <c r="H990" s="43">
        <f>IF(OR(ISBLANK(F990),ISBLANK(G990)),"",IFERROR(F990*VLOOKUP(G990,Reference!$A$2:$B$9,2,FALSE),""))</f>
      </c>
    </row>
    <row r="991" spans="2:9" x14ac:dyDescent="0.25">
      <c r="H991" s="43">
        <f>IF(OR(ISBLANK(F991),ISBLANK(G991)),"",IFERROR(F991*VLOOKUP(G991,Reference!$A$2:$B$9,2,FALSE),""))</f>
      </c>
    </row>
    <row r="992" spans="2:9" x14ac:dyDescent="0.25">
      <c r="H992" s="43">
        <f>IF(OR(ISBLANK(F992),ISBLANK(G992)),"",IFERROR(F992*VLOOKUP(G992,Reference!$A$2:$B$9,2,FALSE),""))</f>
      </c>
    </row>
    <row r="993" spans="2:9" x14ac:dyDescent="0.25">
      <c r="H993" s="43">
        <f>IF(OR(ISBLANK(F993),ISBLANK(G993)),"",IFERROR(F993*VLOOKUP(G993,Reference!$A$2:$B$9,2,FALSE),""))</f>
      </c>
    </row>
    <row r="994" spans="2:9" x14ac:dyDescent="0.25">
      <c r="H994" s="43">
        <f>IF(OR(ISBLANK(F994),ISBLANK(G994)),"",IFERROR(F994*VLOOKUP(G994,Reference!$A$2:$B$9,2,FALSE),""))</f>
      </c>
    </row>
    <row r="995" spans="2:9" x14ac:dyDescent="0.25">
      <c r="H995" s="43">
        <f>IF(OR(ISBLANK(F995),ISBLANK(G995)),"",IFERROR(F995*VLOOKUP(G995,Reference!$A$2:$B$9,2,FALSE),""))</f>
      </c>
    </row>
    <row r="996" spans="2:9" x14ac:dyDescent="0.25">
      <c r="H996" s="43">
        <f>IF(OR(ISBLANK(F996),ISBLANK(G996)),"",IFERROR(F996*VLOOKUP(G996,Reference!$A$2:$B$9,2,FALSE),""))</f>
      </c>
    </row>
    <row r="997" spans="2:9" x14ac:dyDescent="0.25">
      <c r="H997" s="43">
        <f>IF(OR(ISBLANK(F997),ISBLANK(G997)),"",IFERROR(F997*VLOOKUP(G997,Reference!$A$2:$B$9,2,FALSE),""))</f>
      </c>
    </row>
    <row r="998" spans="2:9" x14ac:dyDescent="0.25">
      <c r="H998" s="43">
        <f>IF(OR(ISBLANK(F998),ISBLANK(G998)),"",IFERROR(F998*VLOOKUP(G998,Reference!$A$2:$B$9,2,FALSE),""))</f>
      </c>
    </row>
    <row r="999" spans="2:9" x14ac:dyDescent="0.25">
      <c r="H999" s="43">
        <f>IF(OR(ISBLANK(F999),ISBLANK(G999)),"",IFERROR(F999*VLOOKUP(G999,Reference!$A$2:$B$9,2,FALSE),""))</f>
      </c>
    </row>
    <row r="1000" spans="2:9" x14ac:dyDescent="0.25">
      <c r="H1000" s="43">
        <f>IF(OR(ISBLANK(F1000),ISBLANK(G1000)),"",IFERROR(F1000*VLOOKUP(G1000,Reference!$A$2:$B$9,2,FALSE),""))</f>
      </c>
    </row>
  </sheetData>
  <autoFilter ref="A1:K1"/>
  <conditionalFormatting sqref="G2:G1000">
    <cfRule type="expression" dxfId="8" priority="9">
      <formula>AND($F2&lt;&gt;"",$G2="")</formula>
    </cfRule>
  </conditionalFormatting>
  <conditionalFormatting sqref="A2:K1000">
    <cfRule type="expression" dxfId="9" priority="10">
      <formula>$I2="Cull / Waste"</formula>
    </cfRule>
  </conditionalFormatting>
  <dataValidations count="8">
    <dataValidation type="list" allowBlank="1" sqref="B10:B1000">
      <formula1>Locations!$A$2:$A$200</formula1>
    </dataValidation>
    <dataValidation type="list" allowBlank="1" sqref="B2:B1000">
      <formula1>Locations!$A$2:$A$200</formula1>
    </dataValidation>
    <dataValidation type="list" allowBlank="1" sqref="D10:D1000">
      <formula1>"Almond,Apple,Apricot,Avocado,Banana,Cherry,Clementine,Hazelnut,Hybrid,Lemon,Lime,Mandarin,Mango,Orange,Papaya,Peach,Pear,Pecan,Plum,Satsuma,Tangelo,Tangor,Walnut"</formula1>
    </dataValidation>
    <dataValidation type="list" allowBlank="1" sqref="D2:D1000">
      <formula1>"Almond,Apple,Apricot,Avocado,Banana,Cherry,Clementine,Hazelnut,Hybrid,Lemon,Lime,Mandarin,Mango,Orange,Papaya,Peach,Pear,Pecan,Plum,Satsuma,Tangelo,Tangor,Walnut"</formula1>
    </dataValidation>
    <dataValidation type="list" allowBlank="1" sqref="G10:G1000">
      <formula1>"kg,lbs,tonne,ton (US short),box (20kg),bin (400kg),crate (15kg),bucket (10kg)"</formula1>
    </dataValidation>
    <dataValidation type="list" allowBlank="1" sqref="G2:G1000">
      <formula1>"kg,lbs,tonne,ton (US short),box (20kg),bin (400kg),crate (15kg),bucket (10kg)"</formula1>
    </dataValidation>
    <dataValidation type="list" allowBlank="1" sqref="I10:I1000">
      <formula1>"Premium / Grade A,Standard / Grade B,Processing / Juice,Cull / Waste"</formula1>
    </dataValidation>
    <dataValidation type="list" allowBlank="1" sqref="I2:I1000">
      <formula1>"Premium / Grade A,Standard / Grade B,Processing / Juice,Cull / Waste"</formula1>
    </dataValidation>
  </dataValidations>
  <pageMargins left="0.4" right="0.4" top="0.6" bottom="0.6" header="0.3" footer="0.3"/>
  <pageSetup orientation="landscape" fitToWidth="1" fitToHeight="0"/>
  <headerFooter>
    <oddFooter>&amp;L Orchard Record-Keeping Workbook by Kropigo &amp;R kropigo.com</oddFooter>
    <evenFooter>&amp;L Orchard Record-Keeping Workbook by Kropigo &amp;R kropigo.com</even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B7C9AE"/>
    <pageSetUpPr fitToPage="1"/>
  </sheetPr>
  <dimension ref="A1:L1000"/>
  <sheetViews>
    <sheetView workbookViewId="0" zoomScale="100">
      <pane ySplit="1" topLeftCell="A2" activePane="bottomLeft" state="frozen"/>
      <selection pane="bottomLeft" activeCell="A2" sqref="A2"/>
    </sheetView>
  </sheetViews>
  <sheetFormatPr defaultRowHeight="18" outlineLevelRow="0" outlineLevelCol="0" x14ac:dyDescent="55" customHeight="1"/>
  <cols>
    <col min="1" max="1" width="12" style="37" customWidth="1"/>
    <col min="2" max="2" width="34" customWidth="1"/>
    <col min="3" max="3" width="18" customWidth="1"/>
    <col min="4" max="4" width="20" customWidth="1"/>
    <col min="5" max="5" width="13" style="15" customWidth="1"/>
    <col min="6" max="6" width="16" customWidth="1"/>
    <col min="7" max="7" width="20" customWidth="1"/>
    <col min="8" max="8" width="14" customWidth="1"/>
    <col min="9" max="9" width="28" customWidth="1"/>
    <col min="10" max="10" width="3" customWidth="1"/>
    <col min="11" max="11" width="22" customWidth="1"/>
    <col min="12" max="12" width="15" customWidth="1"/>
  </cols>
  <sheetData>
    <row r="1" ht="30" customHeight="1" spans="1:12" s="17" customFormat="1" x14ac:dyDescent="0.25">
      <c r="A1" s="38" t="s">
        <v>83</v>
      </c>
      <c r="B1" s="18" t="s">
        <v>143</v>
      </c>
      <c r="C1" s="18" t="s">
        <v>144</v>
      </c>
      <c r="D1" s="18" t="s">
        <v>145</v>
      </c>
      <c r="E1" s="19" t="s">
        <v>146</v>
      </c>
      <c r="F1" s="18" t="s">
        <v>147</v>
      </c>
      <c r="G1" s="18" t="s">
        <v>50</v>
      </c>
      <c r="H1" s="18" t="s">
        <v>148</v>
      </c>
      <c r="I1" s="18" t="s">
        <v>102</v>
      </c>
      <c r="J1" s="39"/>
      <c r="K1" s="39" t="s">
        <v>149</v>
      </c>
      <c r="L1" s="39"/>
    </row>
    <row r="2" spans="3:12" x14ac:dyDescent="0.25">
      <c r="K2" s="25" t="s">
        <v>150</v>
      </c>
      <c r="L2" s="43">
        <f>SUMIF(C2:C1000,"Inputs",E2:E1000)</f>
      </c>
    </row>
    <row r="3" spans="3:12" x14ac:dyDescent="0.25">
      <c r="K3" s="25" t="s">
        <v>151</v>
      </c>
      <c r="L3" s="43">
        <f>SUMIF(C2:C1000,"Labor",E2:E1000)</f>
      </c>
    </row>
    <row r="4" spans="3:12" x14ac:dyDescent="0.25">
      <c r="K4" s="25" t="s">
        <v>152</v>
      </c>
      <c r="L4" s="43">
        <f>SUMIF(C2:C1000,"Machinery &amp; Fuel",E2:E1000)</f>
      </c>
    </row>
    <row r="5" spans="3:12" x14ac:dyDescent="0.25">
      <c r="K5" s="25" t="s">
        <v>153</v>
      </c>
      <c r="L5" s="43">
        <f>SUMIF(C2:C1000,"Infrastructure",E2:E1000)</f>
      </c>
    </row>
    <row r="6" spans="3:12" x14ac:dyDescent="0.25">
      <c r="K6" s="25" t="s">
        <v>154</v>
      </c>
      <c r="L6" s="43">
        <f>SUMIF(C2:C1000,"Overhead &amp; Admin",E2:E1000)</f>
      </c>
    </row>
    <row r="7" spans="3:12" x14ac:dyDescent="0.25">
      <c r="K7" s="25" t="s">
        <v>155</v>
      </c>
      <c r="L7" s="43">
        <f>SUM(E2:E1000)</f>
      </c>
    </row>
    <row r="8" spans="3:7" x14ac:dyDescent="0.25"/>
    <row r="9" spans="3:7" x14ac:dyDescent="0.25"/>
    <row r="10" spans="3:7" x14ac:dyDescent="0.25"/>
    <row r="11" spans="3:7" x14ac:dyDescent="0.25"/>
    <row r="12" spans="3:7" x14ac:dyDescent="0.25"/>
    <row r="13" spans="3:7" x14ac:dyDescent="0.25"/>
    <row r="14" spans="3:7" x14ac:dyDescent="0.25"/>
    <row r="15" spans="3:7" x14ac:dyDescent="0.25"/>
    <row r="16" spans="3:7" x14ac:dyDescent="0.25"/>
    <row r="17" spans="3:7" x14ac:dyDescent="0.25"/>
    <row r="18" spans="3:7" x14ac:dyDescent="0.25"/>
    <row r="19" spans="3:7" x14ac:dyDescent="0.25"/>
    <row r="20" spans="3:7" x14ac:dyDescent="0.25"/>
    <row r="21" spans="3:7" x14ac:dyDescent="0.25"/>
    <row r="22" spans="3:7" x14ac:dyDescent="0.25"/>
    <row r="23" spans="3:7" x14ac:dyDescent="0.25"/>
    <row r="24" spans="3:7" x14ac:dyDescent="0.25"/>
    <row r="25" spans="3:7" x14ac:dyDescent="0.25"/>
    <row r="26" spans="3:7" x14ac:dyDescent="0.25"/>
    <row r="27" spans="3:7" x14ac:dyDescent="0.25"/>
    <row r="28" spans="3:7" x14ac:dyDescent="0.25"/>
    <row r="29" spans="3:7" x14ac:dyDescent="0.25"/>
    <row r="30" spans="3:7" x14ac:dyDescent="0.25"/>
    <row r="31" spans="3:7" x14ac:dyDescent="0.25"/>
    <row r="32" spans="3:7" x14ac:dyDescent="0.25"/>
    <row r="33" spans="3:7" x14ac:dyDescent="0.25"/>
    <row r="34" spans="3:7" x14ac:dyDescent="0.25"/>
    <row r="35" spans="3:7" x14ac:dyDescent="0.25"/>
    <row r="36" spans="3:7" x14ac:dyDescent="0.25"/>
    <row r="37" spans="3:7" x14ac:dyDescent="0.25"/>
    <row r="38" spans="3:7" x14ac:dyDescent="0.25"/>
    <row r="39" spans="3:7" x14ac:dyDescent="0.25"/>
    <row r="40" spans="3:7" x14ac:dyDescent="0.25"/>
    <row r="41" spans="3:7" x14ac:dyDescent="0.25"/>
    <row r="42" spans="3:7" x14ac:dyDescent="0.25"/>
    <row r="43" spans="3:7" x14ac:dyDescent="0.25"/>
    <row r="44" spans="3:7" x14ac:dyDescent="0.25"/>
    <row r="45" spans="3:7" x14ac:dyDescent="0.25"/>
    <row r="46" spans="3:7" x14ac:dyDescent="0.25"/>
    <row r="47" spans="3:7" x14ac:dyDescent="0.25"/>
    <row r="48" spans="3:7" x14ac:dyDescent="0.25"/>
    <row r="49" spans="3:7" x14ac:dyDescent="0.25"/>
    <row r="50" spans="3:7" x14ac:dyDescent="0.25"/>
    <row r="51" spans="3:7" x14ac:dyDescent="0.25"/>
    <row r="52" spans="3:7" x14ac:dyDescent="0.25"/>
    <row r="53" spans="3:7" x14ac:dyDescent="0.25"/>
    <row r="54" spans="3:7" x14ac:dyDescent="0.25"/>
    <row r="55" spans="3:7" x14ac:dyDescent="0.25"/>
    <row r="56" spans="3:7" x14ac:dyDescent="0.25"/>
    <row r="57" spans="3:7" x14ac:dyDescent="0.25"/>
    <row r="58" spans="3:7" x14ac:dyDescent="0.25"/>
    <row r="59" spans="3:7" x14ac:dyDescent="0.25"/>
    <row r="60" spans="3:7" x14ac:dyDescent="0.25"/>
    <row r="61" spans="3:7" x14ac:dyDescent="0.25"/>
    <row r="62" spans="3:7" x14ac:dyDescent="0.25"/>
    <row r="63" spans="3:7" x14ac:dyDescent="0.25"/>
    <row r="64" spans="3:7" x14ac:dyDescent="0.25"/>
    <row r="65" spans="3:7" x14ac:dyDescent="0.25"/>
    <row r="66" spans="3:7" x14ac:dyDescent="0.25"/>
    <row r="67" spans="3:7" x14ac:dyDescent="0.25"/>
    <row r="68" spans="3:7" x14ac:dyDescent="0.25"/>
    <row r="69" spans="3:7" x14ac:dyDescent="0.25"/>
    <row r="70" spans="3:7" x14ac:dyDescent="0.25"/>
    <row r="71" spans="3:7" x14ac:dyDescent="0.25"/>
    <row r="72" spans="3:7" x14ac:dyDescent="0.25"/>
    <row r="73" spans="3:7" x14ac:dyDescent="0.25"/>
    <row r="74" spans="3:7" x14ac:dyDescent="0.25"/>
    <row r="75" spans="3:7" x14ac:dyDescent="0.25"/>
    <row r="76" spans="3:7" x14ac:dyDescent="0.25"/>
    <row r="77" spans="3:7" x14ac:dyDescent="0.25"/>
    <row r="78" spans="3:7" x14ac:dyDescent="0.25"/>
    <row r="79" spans="3:7" x14ac:dyDescent="0.25"/>
    <row r="80" spans="3:7" x14ac:dyDescent="0.25"/>
    <row r="81" spans="3:7" x14ac:dyDescent="0.25"/>
    <row r="82" spans="3:7" x14ac:dyDescent="0.25"/>
    <row r="83" spans="3:7" x14ac:dyDescent="0.25"/>
    <row r="84" spans="3:7" x14ac:dyDescent="0.25"/>
    <row r="85" spans="3:7" x14ac:dyDescent="0.25"/>
    <row r="86" spans="3:7" x14ac:dyDescent="0.25"/>
    <row r="87" spans="3:7" x14ac:dyDescent="0.25"/>
    <row r="88" spans="3:7" x14ac:dyDescent="0.25"/>
    <row r="89" spans="3:7" x14ac:dyDescent="0.25"/>
    <row r="90" spans="3:7" x14ac:dyDescent="0.25"/>
    <row r="91" spans="3:7" x14ac:dyDescent="0.25"/>
    <row r="92" spans="3:7" x14ac:dyDescent="0.25"/>
    <row r="93" spans="3:7" x14ac:dyDescent="0.25"/>
    <row r="94" spans="3:7" x14ac:dyDescent="0.25"/>
    <row r="95" spans="3:7" x14ac:dyDescent="0.25"/>
    <row r="96" spans="3:7" x14ac:dyDescent="0.25"/>
    <row r="97" spans="3:7" x14ac:dyDescent="0.25"/>
    <row r="98" spans="3:7" x14ac:dyDescent="0.25"/>
    <row r="99" spans="3:7" x14ac:dyDescent="0.25"/>
    <row r="100" spans="3:7" x14ac:dyDescent="0.25"/>
    <row r="101" spans="3:7" x14ac:dyDescent="0.25"/>
    <row r="102" spans="3:7" x14ac:dyDescent="0.25"/>
    <row r="103" spans="3:7" x14ac:dyDescent="0.25"/>
    <row r="104" spans="3:7" x14ac:dyDescent="0.25"/>
    <row r="105" spans="3:7" x14ac:dyDescent="0.25"/>
    <row r="106" spans="3:7" x14ac:dyDescent="0.25"/>
    <row r="107" spans="3:7" x14ac:dyDescent="0.25"/>
    <row r="108" spans="3:7" x14ac:dyDescent="0.25"/>
    <row r="109" spans="3:7" x14ac:dyDescent="0.25"/>
    <row r="110" spans="3:7" x14ac:dyDescent="0.25"/>
    <row r="111" spans="3:7" x14ac:dyDescent="0.25"/>
    <row r="112" spans="3:7" x14ac:dyDescent="0.25"/>
    <row r="113" spans="3:7" x14ac:dyDescent="0.25"/>
    <row r="114" spans="3:7" x14ac:dyDescent="0.25"/>
    <row r="115" spans="3:7" x14ac:dyDescent="0.25"/>
    <row r="116" spans="3:7" x14ac:dyDescent="0.25"/>
    <row r="117" spans="3:7" x14ac:dyDescent="0.25"/>
    <row r="118" spans="3:7" x14ac:dyDescent="0.25"/>
    <row r="119" spans="3:7" x14ac:dyDescent="0.25"/>
    <row r="120" spans="3:7" x14ac:dyDescent="0.25"/>
    <row r="121" spans="3:7" x14ac:dyDescent="0.25"/>
    <row r="122" spans="3:7" x14ac:dyDescent="0.25"/>
    <row r="123" spans="3:7" x14ac:dyDescent="0.25"/>
    <row r="124" spans="3:7" x14ac:dyDescent="0.25"/>
    <row r="125" spans="3:7" x14ac:dyDescent="0.25"/>
    <row r="126" spans="3:7" x14ac:dyDescent="0.25"/>
    <row r="127" spans="3:7" x14ac:dyDescent="0.25"/>
    <row r="128" spans="3:7" x14ac:dyDescent="0.25"/>
    <row r="129" spans="3:7" x14ac:dyDescent="0.25"/>
    <row r="130" spans="3:7" x14ac:dyDescent="0.25"/>
    <row r="131" spans="3:7" x14ac:dyDescent="0.25"/>
    <row r="132" spans="3:7" x14ac:dyDescent="0.25"/>
    <row r="133" spans="3:7" x14ac:dyDescent="0.25"/>
    <row r="134" spans="3:7" x14ac:dyDescent="0.25"/>
    <row r="135" spans="3:7" x14ac:dyDescent="0.25"/>
    <row r="136" spans="3:7" x14ac:dyDescent="0.25"/>
    <row r="137" spans="3:7" x14ac:dyDescent="0.25"/>
    <row r="138" spans="3:7" x14ac:dyDescent="0.25"/>
    <row r="139" spans="3:7" x14ac:dyDescent="0.25"/>
    <row r="140" spans="3:7" x14ac:dyDescent="0.25"/>
    <row r="141" spans="3:7" x14ac:dyDescent="0.25"/>
    <row r="142" spans="3:7" x14ac:dyDescent="0.25"/>
    <row r="143" spans="3:7" x14ac:dyDescent="0.25"/>
    <row r="144" spans="3:7" x14ac:dyDescent="0.25"/>
    <row r="145" spans="3:7" x14ac:dyDescent="0.25"/>
    <row r="146" spans="3:7" x14ac:dyDescent="0.25"/>
    <row r="147" spans="3:7" x14ac:dyDescent="0.25"/>
    <row r="148" spans="3:7" x14ac:dyDescent="0.25"/>
    <row r="149" spans="3:7" x14ac:dyDescent="0.25"/>
    <row r="150" spans="3:7" x14ac:dyDescent="0.25"/>
    <row r="151" spans="3:7" x14ac:dyDescent="0.25"/>
    <row r="152" spans="3:7" x14ac:dyDescent="0.25"/>
    <row r="153" spans="3:7" x14ac:dyDescent="0.25"/>
    <row r="154" spans="3:7" x14ac:dyDescent="0.25"/>
    <row r="155" spans="3:7" x14ac:dyDescent="0.25"/>
    <row r="156" spans="3:7" x14ac:dyDescent="0.25"/>
    <row r="157" spans="3:7" x14ac:dyDescent="0.25"/>
    <row r="158" spans="3:7" x14ac:dyDescent="0.25"/>
    <row r="159" spans="3:7" x14ac:dyDescent="0.25"/>
    <row r="160" spans="3:7" x14ac:dyDescent="0.25"/>
    <row r="161" spans="3:7" x14ac:dyDescent="0.25"/>
    <row r="162" spans="3:7" x14ac:dyDescent="0.25"/>
    <row r="163" spans="3:7" x14ac:dyDescent="0.25"/>
    <row r="164" spans="3:7" x14ac:dyDescent="0.25"/>
    <row r="165" spans="3:7" x14ac:dyDescent="0.25"/>
    <row r="166" spans="3:7" x14ac:dyDescent="0.25"/>
    <row r="167" spans="3:7" x14ac:dyDescent="0.25"/>
    <row r="168" spans="3:7" x14ac:dyDescent="0.25"/>
    <row r="169" spans="3:7" x14ac:dyDescent="0.25"/>
    <row r="170" spans="3:7" x14ac:dyDescent="0.25"/>
    <row r="171" spans="3:7" x14ac:dyDescent="0.25"/>
    <row r="172" spans="3:7" x14ac:dyDescent="0.25"/>
    <row r="173" spans="3:7" x14ac:dyDescent="0.25"/>
    <row r="174" spans="3:7" x14ac:dyDescent="0.25"/>
    <row r="175" spans="3:7" x14ac:dyDescent="0.25"/>
    <row r="176" spans="3:7" x14ac:dyDescent="0.25"/>
    <row r="177" spans="3:7" x14ac:dyDescent="0.25"/>
    <row r="178" spans="3:7" x14ac:dyDescent="0.25"/>
    <row r="179" spans="3:7" x14ac:dyDescent="0.25"/>
    <row r="180" spans="3:7" x14ac:dyDescent="0.25"/>
    <row r="181" spans="3:7" x14ac:dyDescent="0.25"/>
    <row r="182" spans="3:7" x14ac:dyDescent="0.25"/>
    <row r="183" spans="3:7" x14ac:dyDescent="0.25"/>
    <row r="184" spans="3:7" x14ac:dyDescent="0.25"/>
    <row r="185" spans="3:7" x14ac:dyDescent="0.25"/>
    <row r="186" spans="3:7" x14ac:dyDescent="0.25"/>
    <row r="187" spans="3:7" x14ac:dyDescent="0.25"/>
    <row r="188" spans="3:7" x14ac:dyDescent="0.25"/>
    <row r="189" spans="3:7" x14ac:dyDescent="0.25"/>
    <row r="190" spans="3:7" x14ac:dyDescent="0.25"/>
    <row r="191" spans="3:7" x14ac:dyDescent="0.25"/>
    <row r="192" spans="3:7" x14ac:dyDescent="0.25"/>
    <row r="193" spans="3:7" x14ac:dyDescent="0.25"/>
    <row r="194" spans="3:7" x14ac:dyDescent="0.25"/>
    <row r="195" spans="3:7" x14ac:dyDescent="0.25"/>
    <row r="196" spans="3:7" x14ac:dyDescent="0.25"/>
    <row r="197" spans="3:7" x14ac:dyDescent="0.25"/>
    <row r="198" spans="3:7" x14ac:dyDescent="0.25"/>
    <row r="199" spans="3:7" x14ac:dyDescent="0.25"/>
    <row r="200" spans="3:7" x14ac:dyDescent="0.25"/>
    <row r="201" spans="3:7" x14ac:dyDescent="0.25"/>
    <row r="202" spans="3:7" x14ac:dyDescent="0.25"/>
    <row r="203" spans="3:7" x14ac:dyDescent="0.25"/>
    <row r="204" spans="3:7" x14ac:dyDescent="0.25"/>
    <row r="205" spans="3:7" x14ac:dyDescent="0.25"/>
    <row r="206" spans="3:7" x14ac:dyDescent="0.25"/>
    <row r="207" spans="3:7" x14ac:dyDescent="0.25"/>
    <row r="208" spans="3:7" x14ac:dyDescent="0.25"/>
    <row r="209" spans="3:7" x14ac:dyDescent="0.25"/>
    <row r="210" spans="3:7" x14ac:dyDescent="0.25"/>
    <row r="211" spans="3:7" x14ac:dyDescent="0.25"/>
    <row r="212" spans="3:7" x14ac:dyDescent="0.25"/>
    <row r="213" spans="3:7" x14ac:dyDescent="0.25"/>
    <row r="214" spans="3:7" x14ac:dyDescent="0.25"/>
    <row r="215" spans="3:7" x14ac:dyDescent="0.25"/>
    <row r="216" spans="3:7" x14ac:dyDescent="0.25"/>
    <row r="217" spans="3:7" x14ac:dyDescent="0.25"/>
    <row r="218" spans="3:7" x14ac:dyDescent="0.25"/>
    <row r="219" spans="3:7" x14ac:dyDescent="0.25"/>
    <row r="220" spans="3:7" x14ac:dyDescent="0.25"/>
    <row r="221" spans="3:7" x14ac:dyDescent="0.25"/>
    <row r="222" spans="3:7" x14ac:dyDescent="0.25"/>
    <row r="223" spans="3:7" x14ac:dyDescent="0.25"/>
    <row r="224" spans="3:7" x14ac:dyDescent="0.25"/>
    <row r="225" spans="3:7" x14ac:dyDescent="0.25"/>
    <row r="226" spans="3:7" x14ac:dyDescent="0.25"/>
    <row r="227" spans="3:7" x14ac:dyDescent="0.25"/>
    <row r="228" spans="3:7" x14ac:dyDescent="0.25"/>
    <row r="229" spans="3:7" x14ac:dyDescent="0.25"/>
    <row r="230" spans="3:7" x14ac:dyDescent="0.25"/>
    <row r="231" spans="3:7" x14ac:dyDescent="0.25"/>
    <row r="232" spans="3:7" x14ac:dyDescent="0.25"/>
    <row r="233" spans="3:7" x14ac:dyDescent="0.25"/>
    <row r="234" spans="3:7" x14ac:dyDescent="0.25"/>
    <row r="235" spans="3:7" x14ac:dyDescent="0.25"/>
    <row r="236" spans="3:7" x14ac:dyDescent="0.25"/>
    <row r="237" spans="3:7" x14ac:dyDescent="0.25"/>
    <row r="238" spans="3:7" x14ac:dyDescent="0.25"/>
    <row r="239" spans="3:7" x14ac:dyDescent="0.25"/>
    <row r="240" spans="3:7" x14ac:dyDescent="0.25"/>
    <row r="241" spans="3:7" x14ac:dyDescent="0.25"/>
    <row r="242" spans="3:7" x14ac:dyDescent="0.25"/>
    <row r="243" spans="3:7" x14ac:dyDescent="0.25"/>
    <row r="244" spans="3:7" x14ac:dyDescent="0.25"/>
    <row r="245" spans="3:7" x14ac:dyDescent="0.25"/>
    <row r="246" spans="3:7" x14ac:dyDescent="0.25"/>
    <row r="247" spans="3:7" x14ac:dyDescent="0.25"/>
    <row r="248" spans="3:7" x14ac:dyDescent="0.25"/>
    <row r="249" spans="3:7" x14ac:dyDescent="0.25"/>
    <row r="250" spans="3:7" x14ac:dyDescent="0.25"/>
    <row r="251" spans="3:7" x14ac:dyDescent="0.25"/>
    <row r="252" spans="3:7" x14ac:dyDescent="0.25"/>
    <row r="253" spans="3:7" x14ac:dyDescent="0.25"/>
    <row r="254" spans="3:7" x14ac:dyDescent="0.25"/>
    <row r="255" spans="3:7" x14ac:dyDescent="0.25"/>
    <row r="256" spans="3:7" x14ac:dyDescent="0.25"/>
    <row r="257" spans="3:7" x14ac:dyDescent="0.25"/>
    <row r="258" spans="3:7" x14ac:dyDescent="0.25"/>
    <row r="259" spans="3:7" x14ac:dyDescent="0.25"/>
    <row r="260" spans="3:7" x14ac:dyDescent="0.25"/>
    <row r="261" spans="3:7" x14ac:dyDescent="0.25"/>
    <row r="262" spans="3:7" x14ac:dyDescent="0.25"/>
    <row r="263" spans="3:7" x14ac:dyDescent="0.25"/>
    <row r="264" spans="3:7" x14ac:dyDescent="0.25"/>
    <row r="265" spans="3:7" x14ac:dyDescent="0.25"/>
    <row r="266" spans="3:7" x14ac:dyDescent="0.25"/>
    <row r="267" spans="3:7" x14ac:dyDescent="0.25"/>
    <row r="268" spans="3:7" x14ac:dyDescent="0.25"/>
    <row r="269" spans="3:7" x14ac:dyDescent="0.25"/>
    <row r="270" spans="3:7" x14ac:dyDescent="0.25"/>
    <row r="271" spans="3:7" x14ac:dyDescent="0.25"/>
    <row r="272" spans="3:7" x14ac:dyDescent="0.25"/>
    <row r="273" spans="3:7" x14ac:dyDescent="0.25"/>
    <row r="274" spans="3:7" x14ac:dyDescent="0.25"/>
    <row r="275" spans="3:7" x14ac:dyDescent="0.25"/>
    <row r="276" spans="3:7" x14ac:dyDescent="0.25"/>
    <row r="277" spans="3:7" x14ac:dyDescent="0.25"/>
    <row r="278" spans="3:7" x14ac:dyDescent="0.25"/>
    <row r="279" spans="3:7" x14ac:dyDescent="0.25"/>
    <row r="280" spans="3:7" x14ac:dyDescent="0.25"/>
    <row r="281" spans="3:7" x14ac:dyDescent="0.25"/>
    <row r="282" spans="3:7" x14ac:dyDescent="0.25"/>
    <row r="283" spans="3:7" x14ac:dyDescent="0.25"/>
    <row r="284" spans="3:7" x14ac:dyDescent="0.25"/>
    <row r="285" spans="3:7" x14ac:dyDescent="0.25"/>
    <row r="286" spans="3:7" x14ac:dyDescent="0.25"/>
    <row r="287" spans="3:7" x14ac:dyDescent="0.25"/>
    <row r="288" spans="3:7" x14ac:dyDescent="0.25"/>
    <row r="289" spans="3:7" x14ac:dyDescent="0.25"/>
    <row r="290" spans="3:7" x14ac:dyDescent="0.25"/>
    <row r="291" spans="3:7" x14ac:dyDescent="0.25"/>
    <row r="292" spans="3:7" x14ac:dyDescent="0.25"/>
    <row r="293" spans="3:7" x14ac:dyDescent="0.25"/>
    <row r="294" spans="3:7" x14ac:dyDescent="0.25"/>
    <row r="295" spans="3:7" x14ac:dyDescent="0.25"/>
    <row r="296" spans="3:7" x14ac:dyDescent="0.25"/>
    <row r="297" spans="3:7" x14ac:dyDescent="0.25"/>
    <row r="298" spans="3:7" x14ac:dyDescent="0.25"/>
    <row r="299" spans="3:7" x14ac:dyDescent="0.25"/>
    <row r="300" spans="3:7" x14ac:dyDescent="0.25"/>
    <row r="301" spans="3:7" x14ac:dyDescent="0.25"/>
    <row r="302" spans="3:7" x14ac:dyDescent="0.25"/>
    <row r="303" spans="3:7" x14ac:dyDescent="0.25"/>
    <row r="304" spans="3:7" x14ac:dyDescent="0.25"/>
    <row r="305" spans="3:7" x14ac:dyDescent="0.25"/>
    <row r="306" spans="3:7" x14ac:dyDescent="0.25"/>
    <row r="307" spans="3:7" x14ac:dyDescent="0.25"/>
    <row r="308" spans="3:7" x14ac:dyDescent="0.25"/>
    <row r="309" spans="3:7" x14ac:dyDescent="0.25"/>
    <row r="310" spans="3:7" x14ac:dyDescent="0.25"/>
    <row r="311" spans="3:7" x14ac:dyDescent="0.25"/>
    <row r="312" spans="3:7" x14ac:dyDescent="0.25"/>
    <row r="313" spans="3:7" x14ac:dyDescent="0.25"/>
    <row r="314" spans="3:7" x14ac:dyDescent="0.25"/>
    <row r="315" spans="3:7" x14ac:dyDescent="0.25"/>
    <row r="316" spans="3:7" x14ac:dyDescent="0.25"/>
    <row r="317" spans="3:7" x14ac:dyDescent="0.25"/>
    <row r="318" spans="3:7" x14ac:dyDescent="0.25"/>
    <row r="319" spans="3:7" x14ac:dyDescent="0.25"/>
    <row r="320" spans="3:7" x14ac:dyDescent="0.25"/>
    <row r="321" spans="3:7" x14ac:dyDescent="0.25"/>
    <row r="322" spans="3:7" x14ac:dyDescent="0.25"/>
    <row r="323" spans="3:7" x14ac:dyDescent="0.25"/>
    <row r="324" spans="3:7" x14ac:dyDescent="0.25"/>
    <row r="325" spans="3:7" x14ac:dyDescent="0.25"/>
    <row r="326" spans="3:7" x14ac:dyDescent="0.25"/>
    <row r="327" spans="3:7" x14ac:dyDescent="0.25"/>
    <row r="328" spans="3:7" x14ac:dyDescent="0.25"/>
    <row r="329" spans="3:7" x14ac:dyDescent="0.25"/>
    <row r="330" spans="3:7" x14ac:dyDescent="0.25"/>
    <row r="331" spans="3:7" x14ac:dyDescent="0.25"/>
    <row r="332" spans="3:7" x14ac:dyDescent="0.25"/>
    <row r="333" spans="3:7" x14ac:dyDescent="0.25"/>
    <row r="334" spans="3:7" x14ac:dyDescent="0.25"/>
    <row r="335" spans="3:7" x14ac:dyDescent="0.25"/>
    <row r="336" spans="3:7" x14ac:dyDescent="0.25"/>
    <row r="337" spans="3:7" x14ac:dyDescent="0.25"/>
    <row r="338" spans="3:7" x14ac:dyDescent="0.25"/>
    <row r="339" spans="3:7" x14ac:dyDescent="0.25"/>
    <row r="340" spans="3:7" x14ac:dyDescent="0.25"/>
    <row r="341" spans="3:7" x14ac:dyDescent="0.25"/>
    <row r="342" spans="3:7" x14ac:dyDescent="0.25"/>
    <row r="343" spans="3:7" x14ac:dyDescent="0.25"/>
    <row r="344" spans="3:7" x14ac:dyDescent="0.25"/>
    <row r="345" spans="3:7" x14ac:dyDescent="0.25"/>
    <row r="346" spans="3:7" x14ac:dyDescent="0.25"/>
    <row r="347" spans="3:7" x14ac:dyDescent="0.25"/>
    <row r="348" spans="3:7" x14ac:dyDescent="0.25"/>
    <row r="349" spans="3:7" x14ac:dyDescent="0.25"/>
    <row r="350" spans="3:7" x14ac:dyDescent="0.25"/>
    <row r="351" spans="3:7" x14ac:dyDescent="0.25"/>
    <row r="352" spans="3:7" x14ac:dyDescent="0.25"/>
    <row r="353" spans="3:7" x14ac:dyDescent="0.25"/>
    <row r="354" spans="3:7" x14ac:dyDescent="0.25"/>
    <row r="355" spans="3:7" x14ac:dyDescent="0.25"/>
    <row r="356" spans="3:7" x14ac:dyDescent="0.25"/>
    <row r="357" spans="3:7" x14ac:dyDescent="0.25"/>
    <row r="358" spans="3:7" x14ac:dyDescent="0.25"/>
    <row r="359" spans="3:7" x14ac:dyDescent="0.25"/>
    <row r="360" spans="3:7" x14ac:dyDescent="0.25"/>
    <row r="361" spans="3:7" x14ac:dyDescent="0.25"/>
    <row r="362" spans="3:7" x14ac:dyDescent="0.25"/>
    <row r="363" spans="3:7" x14ac:dyDescent="0.25"/>
    <row r="364" spans="3:7" x14ac:dyDescent="0.25"/>
    <row r="365" spans="3:7" x14ac:dyDescent="0.25"/>
    <row r="366" spans="3:7" x14ac:dyDescent="0.25"/>
    <row r="367" spans="3:7" x14ac:dyDescent="0.25"/>
    <row r="368" spans="3:7" x14ac:dyDescent="0.25"/>
    <row r="369" spans="3:7" x14ac:dyDescent="0.25"/>
    <row r="370" spans="3:7" x14ac:dyDescent="0.25"/>
    <row r="371" spans="3:7" x14ac:dyDescent="0.25"/>
    <row r="372" spans="3:7" x14ac:dyDescent="0.25"/>
    <row r="373" spans="3:7" x14ac:dyDescent="0.25"/>
    <row r="374" spans="3:7" x14ac:dyDescent="0.25"/>
    <row r="375" spans="3:7" x14ac:dyDescent="0.25"/>
    <row r="376" spans="3:7" x14ac:dyDescent="0.25"/>
    <row r="377" spans="3:7" x14ac:dyDescent="0.25"/>
    <row r="378" spans="3:7" x14ac:dyDescent="0.25"/>
    <row r="379" spans="3:7" x14ac:dyDescent="0.25"/>
    <row r="380" spans="3:7" x14ac:dyDescent="0.25"/>
    <row r="381" spans="3:7" x14ac:dyDescent="0.25"/>
    <row r="382" spans="3:7" x14ac:dyDescent="0.25"/>
    <row r="383" spans="3:7" x14ac:dyDescent="0.25"/>
    <row r="384" spans="3:7" x14ac:dyDescent="0.25"/>
    <row r="385" spans="3:7" x14ac:dyDescent="0.25"/>
    <row r="386" spans="3:7" x14ac:dyDescent="0.25"/>
    <row r="387" spans="3:7" x14ac:dyDescent="0.25"/>
    <row r="388" spans="3:7" x14ac:dyDescent="0.25"/>
    <row r="389" spans="3:7" x14ac:dyDescent="0.25"/>
    <row r="390" spans="3:7" x14ac:dyDescent="0.25"/>
    <row r="391" spans="3:7" x14ac:dyDescent="0.25"/>
    <row r="392" spans="3:7" x14ac:dyDescent="0.25"/>
    <row r="393" spans="3:7" x14ac:dyDescent="0.25"/>
    <row r="394" spans="3:7" x14ac:dyDescent="0.25"/>
    <row r="395" spans="3:7" x14ac:dyDescent="0.25"/>
    <row r="396" spans="3:7" x14ac:dyDescent="0.25"/>
    <row r="397" spans="3:7" x14ac:dyDescent="0.25"/>
    <row r="398" spans="3:7" x14ac:dyDescent="0.25"/>
    <row r="399" spans="3:7" x14ac:dyDescent="0.25"/>
    <row r="400" spans="3:7" x14ac:dyDescent="0.25"/>
    <row r="401" spans="3:7" x14ac:dyDescent="0.25"/>
    <row r="402" spans="3:7" x14ac:dyDescent="0.25"/>
    <row r="403" spans="3:7" x14ac:dyDescent="0.25"/>
    <row r="404" spans="3:7" x14ac:dyDescent="0.25"/>
    <row r="405" spans="3:7" x14ac:dyDescent="0.25"/>
    <row r="406" spans="3:7" x14ac:dyDescent="0.25"/>
    <row r="407" spans="3:7" x14ac:dyDescent="0.25"/>
    <row r="408" spans="3:7" x14ac:dyDescent="0.25"/>
    <row r="409" spans="3:7" x14ac:dyDescent="0.25"/>
    <row r="410" spans="3:7" x14ac:dyDescent="0.25"/>
    <row r="411" spans="3:7" x14ac:dyDescent="0.25"/>
    <row r="412" spans="3:7" x14ac:dyDescent="0.25"/>
    <row r="413" spans="3:7" x14ac:dyDescent="0.25"/>
    <row r="414" spans="3:7" x14ac:dyDescent="0.25"/>
    <row r="415" spans="3:7" x14ac:dyDescent="0.25"/>
    <row r="416" spans="3:7" x14ac:dyDescent="0.25"/>
    <row r="417" spans="3:7" x14ac:dyDescent="0.25"/>
    <row r="418" spans="3:7" x14ac:dyDescent="0.25"/>
    <row r="419" spans="3:7" x14ac:dyDescent="0.25"/>
    <row r="420" spans="3:7" x14ac:dyDescent="0.25"/>
    <row r="421" spans="3:7" x14ac:dyDescent="0.25"/>
    <row r="422" spans="3:7" x14ac:dyDescent="0.25"/>
    <row r="423" spans="3:7" x14ac:dyDescent="0.25"/>
    <row r="424" spans="3:7" x14ac:dyDescent="0.25"/>
    <row r="425" spans="3:7" x14ac:dyDescent="0.25"/>
    <row r="426" spans="3:7" x14ac:dyDescent="0.25"/>
    <row r="427" spans="3:7" x14ac:dyDescent="0.25"/>
    <row r="428" spans="3:7" x14ac:dyDescent="0.25"/>
    <row r="429" spans="3:7" x14ac:dyDescent="0.25"/>
    <row r="430" spans="3:7" x14ac:dyDescent="0.25"/>
    <row r="431" spans="3:7" x14ac:dyDescent="0.25"/>
    <row r="432" spans="3:7" x14ac:dyDescent="0.25"/>
    <row r="433" spans="3:7" x14ac:dyDescent="0.25"/>
    <row r="434" spans="3:7" x14ac:dyDescent="0.25"/>
    <row r="435" spans="3:7" x14ac:dyDescent="0.25"/>
    <row r="436" spans="3:7" x14ac:dyDescent="0.25"/>
    <row r="437" spans="3:7" x14ac:dyDescent="0.25"/>
    <row r="438" spans="3:7" x14ac:dyDescent="0.25"/>
    <row r="439" spans="3:7" x14ac:dyDescent="0.25"/>
    <row r="440" spans="3:7" x14ac:dyDescent="0.25"/>
    <row r="441" spans="3:7" x14ac:dyDescent="0.25"/>
    <row r="442" spans="3:7" x14ac:dyDescent="0.25"/>
    <row r="443" spans="3:7" x14ac:dyDescent="0.25"/>
    <row r="444" spans="3:7" x14ac:dyDescent="0.25"/>
    <row r="445" spans="3:7" x14ac:dyDescent="0.25"/>
    <row r="446" spans="3:7" x14ac:dyDescent="0.25"/>
    <row r="447" spans="3:7" x14ac:dyDescent="0.25"/>
    <row r="448" spans="3:7" x14ac:dyDescent="0.25"/>
    <row r="449" spans="3:7" x14ac:dyDescent="0.25"/>
    <row r="450" spans="3:7" x14ac:dyDescent="0.25"/>
    <row r="451" spans="3:7" x14ac:dyDescent="0.25"/>
    <row r="452" spans="3:7" x14ac:dyDescent="0.25"/>
    <row r="453" spans="3:7" x14ac:dyDescent="0.25"/>
    <row r="454" spans="3:7" x14ac:dyDescent="0.25"/>
    <row r="455" spans="3:7" x14ac:dyDescent="0.25"/>
    <row r="456" spans="3:7" x14ac:dyDescent="0.25"/>
    <row r="457" spans="3:7" x14ac:dyDescent="0.25"/>
    <row r="458" spans="3:7" x14ac:dyDescent="0.25"/>
    <row r="459" spans="3:7" x14ac:dyDescent="0.25"/>
    <row r="460" spans="3:7" x14ac:dyDescent="0.25"/>
    <row r="461" spans="3:7" x14ac:dyDescent="0.25"/>
    <row r="462" spans="3:7" x14ac:dyDescent="0.25"/>
    <row r="463" spans="3:7" x14ac:dyDescent="0.25"/>
    <row r="464" spans="3:7" x14ac:dyDescent="0.25"/>
    <row r="465" spans="3:7" x14ac:dyDescent="0.25"/>
    <row r="466" spans="3:7" x14ac:dyDescent="0.25"/>
    <row r="467" spans="3:7" x14ac:dyDescent="0.25"/>
    <row r="468" spans="3:7" x14ac:dyDescent="0.25"/>
    <row r="469" spans="3:7" x14ac:dyDescent="0.25"/>
    <row r="470" spans="3:7" x14ac:dyDescent="0.25"/>
    <row r="471" spans="3:7" x14ac:dyDescent="0.25"/>
    <row r="472" spans="3:7" x14ac:dyDescent="0.25"/>
    <row r="473" spans="3:7" x14ac:dyDescent="0.25"/>
    <row r="474" spans="3:7" x14ac:dyDescent="0.25"/>
    <row r="475" spans="3:7" x14ac:dyDescent="0.25"/>
    <row r="476" spans="3:7" x14ac:dyDescent="0.25"/>
    <row r="477" spans="3:7" x14ac:dyDescent="0.25"/>
    <row r="478" spans="3:7" x14ac:dyDescent="0.25"/>
    <row r="479" spans="3:7" x14ac:dyDescent="0.25"/>
    <row r="480" spans="3:7" x14ac:dyDescent="0.25"/>
    <row r="481" spans="3:7" x14ac:dyDescent="0.25"/>
    <row r="482" spans="3:7" x14ac:dyDescent="0.25"/>
    <row r="483" spans="3:7" x14ac:dyDescent="0.25"/>
    <row r="484" spans="3:7" x14ac:dyDescent="0.25"/>
    <row r="485" spans="3:7" x14ac:dyDescent="0.25"/>
    <row r="486" spans="3:7" x14ac:dyDescent="0.25"/>
    <row r="487" spans="3:7" x14ac:dyDescent="0.25"/>
    <row r="488" spans="3:7" x14ac:dyDescent="0.25"/>
    <row r="489" spans="3:7" x14ac:dyDescent="0.25"/>
    <row r="490" spans="3:7" x14ac:dyDescent="0.25"/>
    <row r="491" spans="3:7" x14ac:dyDescent="0.25"/>
    <row r="492" spans="3:7" x14ac:dyDescent="0.25"/>
    <row r="493" spans="3:7" x14ac:dyDescent="0.25"/>
    <row r="494" spans="3:7" x14ac:dyDescent="0.25"/>
    <row r="495" spans="3:7" x14ac:dyDescent="0.25"/>
    <row r="496" spans="3:7" x14ac:dyDescent="0.25"/>
    <row r="497" spans="3:7" x14ac:dyDescent="0.25"/>
    <row r="498" spans="3:7" x14ac:dyDescent="0.25"/>
    <row r="499" spans="3:7" x14ac:dyDescent="0.25"/>
    <row r="500" spans="3:7" x14ac:dyDescent="0.25"/>
    <row r="501" spans="3:7" x14ac:dyDescent="0.25"/>
    <row r="502" spans="3:7" x14ac:dyDescent="0.25"/>
    <row r="503" spans="3:7" x14ac:dyDescent="0.25"/>
    <row r="504" spans="3:7" x14ac:dyDescent="0.25"/>
    <row r="505" spans="3:7" x14ac:dyDescent="0.25"/>
    <row r="506" spans="3:7" x14ac:dyDescent="0.25"/>
    <row r="507" spans="3:7" x14ac:dyDescent="0.25"/>
    <row r="508" spans="3:7" x14ac:dyDescent="0.25"/>
    <row r="509" spans="3:7" x14ac:dyDescent="0.25"/>
    <row r="510" spans="3:7" x14ac:dyDescent="0.25"/>
    <row r="511" spans="3:7" x14ac:dyDescent="0.25"/>
    <row r="512" spans="3:7" x14ac:dyDescent="0.25"/>
    <row r="513" spans="3:7" x14ac:dyDescent="0.25"/>
    <row r="514" spans="3:7" x14ac:dyDescent="0.25"/>
    <row r="515" spans="3:7" x14ac:dyDescent="0.25"/>
    <row r="516" spans="3:7" x14ac:dyDescent="0.25"/>
    <row r="517" spans="3:7" x14ac:dyDescent="0.25"/>
    <row r="518" spans="3:7" x14ac:dyDescent="0.25"/>
    <row r="519" spans="3:7" x14ac:dyDescent="0.25"/>
    <row r="520" spans="3:7" x14ac:dyDescent="0.25"/>
    <row r="521" spans="3:7" x14ac:dyDescent="0.25"/>
    <row r="522" spans="3:7" x14ac:dyDescent="0.25"/>
    <row r="523" spans="3:7" x14ac:dyDescent="0.25"/>
    <row r="524" spans="3:7" x14ac:dyDescent="0.25"/>
    <row r="525" spans="3:7" x14ac:dyDescent="0.25"/>
    <row r="526" spans="3:7" x14ac:dyDescent="0.25"/>
    <row r="527" spans="3:7" x14ac:dyDescent="0.25"/>
    <row r="528" spans="3:7" x14ac:dyDescent="0.25"/>
    <row r="529" spans="3:7" x14ac:dyDescent="0.25"/>
    <row r="530" spans="3:7" x14ac:dyDescent="0.25"/>
    <row r="531" spans="3:7" x14ac:dyDescent="0.25"/>
    <row r="532" spans="3:7" x14ac:dyDescent="0.25"/>
    <row r="533" spans="3:7" x14ac:dyDescent="0.25"/>
    <row r="534" spans="3:7" x14ac:dyDescent="0.25"/>
    <row r="535" spans="3:7" x14ac:dyDescent="0.25"/>
    <row r="536" spans="3:7" x14ac:dyDescent="0.25"/>
    <row r="537" spans="3:7" x14ac:dyDescent="0.25"/>
    <row r="538" spans="3:7" x14ac:dyDescent="0.25"/>
    <row r="539" spans="3:7" x14ac:dyDescent="0.25"/>
    <row r="540" spans="3:7" x14ac:dyDescent="0.25"/>
    <row r="541" spans="3:7" x14ac:dyDescent="0.25"/>
    <row r="542" spans="3:7" x14ac:dyDescent="0.25"/>
    <row r="543" spans="3:7" x14ac:dyDescent="0.25"/>
    <row r="544" spans="3:7" x14ac:dyDescent="0.25"/>
    <row r="545" spans="3:7" x14ac:dyDescent="0.25"/>
    <row r="546" spans="3:7" x14ac:dyDescent="0.25"/>
    <row r="547" spans="3:7" x14ac:dyDescent="0.25"/>
    <row r="548" spans="3:7" x14ac:dyDescent="0.25"/>
    <row r="549" spans="3:7" x14ac:dyDescent="0.25"/>
    <row r="550" spans="3:7" x14ac:dyDescent="0.25"/>
    <row r="551" spans="3:7" x14ac:dyDescent="0.25"/>
    <row r="552" spans="3:7" x14ac:dyDescent="0.25"/>
    <row r="553" spans="3:7" x14ac:dyDescent="0.25"/>
    <row r="554" spans="3:7" x14ac:dyDescent="0.25"/>
    <row r="555" spans="3:7" x14ac:dyDescent="0.25"/>
    <row r="556" spans="3:7" x14ac:dyDescent="0.25"/>
    <row r="557" spans="3:7" x14ac:dyDescent="0.25"/>
    <row r="558" spans="3:7" x14ac:dyDescent="0.25"/>
    <row r="559" spans="3:7" x14ac:dyDescent="0.25"/>
    <row r="560" spans="3:7" x14ac:dyDescent="0.25"/>
    <row r="561" spans="3:7" x14ac:dyDescent="0.25"/>
    <row r="562" spans="3:7" x14ac:dyDescent="0.25"/>
    <row r="563" spans="3:7" x14ac:dyDescent="0.25"/>
    <row r="564" spans="3:7" x14ac:dyDescent="0.25"/>
    <row r="565" spans="3:7" x14ac:dyDescent="0.25"/>
    <row r="566" spans="3:7" x14ac:dyDescent="0.25"/>
    <row r="567" spans="3:7" x14ac:dyDescent="0.25"/>
    <row r="568" spans="3:7" x14ac:dyDescent="0.25"/>
    <row r="569" spans="3:7" x14ac:dyDescent="0.25"/>
    <row r="570" spans="3:7" x14ac:dyDescent="0.25"/>
    <row r="571" spans="3:7" x14ac:dyDescent="0.25"/>
    <row r="572" spans="3:7" x14ac:dyDescent="0.25"/>
    <row r="573" spans="3:7" x14ac:dyDescent="0.25"/>
    <row r="574" spans="3:7" x14ac:dyDescent="0.25"/>
    <row r="575" spans="3:7" x14ac:dyDescent="0.25"/>
    <row r="576" spans="3:7" x14ac:dyDescent="0.25"/>
    <row r="577" spans="3:7" x14ac:dyDescent="0.25"/>
    <row r="578" spans="3:7" x14ac:dyDescent="0.25"/>
    <row r="579" spans="3:7" x14ac:dyDescent="0.25"/>
    <row r="580" spans="3:7" x14ac:dyDescent="0.25"/>
    <row r="581" spans="3:7" x14ac:dyDescent="0.25"/>
    <row r="582" spans="3:7" x14ac:dyDescent="0.25"/>
    <row r="583" spans="3:7" x14ac:dyDescent="0.25"/>
    <row r="584" spans="3:7" x14ac:dyDescent="0.25"/>
    <row r="585" spans="3:7" x14ac:dyDescent="0.25"/>
    <row r="586" spans="3:7" x14ac:dyDescent="0.25"/>
    <row r="587" spans="3:7" x14ac:dyDescent="0.25"/>
    <row r="588" spans="3:7" x14ac:dyDescent="0.25"/>
    <row r="589" spans="3:7" x14ac:dyDescent="0.25"/>
    <row r="590" spans="3:7" x14ac:dyDescent="0.25"/>
    <row r="591" spans="3:7" x14ac:dyDescent="0.25"/>
    <row r="592" spans="3:7" x14ac:dyDescent="0.25"/>
    <row r="593" spans="3:7" x14ac:dyDescent="0.25"/>
    <row r="594" spans="3:7" x14ac:dyDescent="0.25"/>
    <row r="595" spans="3:7" x14ac:dyDescent="0.25"/>
    <row r="596" spans="3:7" x14ac:dyDescent="0.25"/>
    <row r="597" spans="3:7" x14ac:dyDescent="0.25"/>
    <row r="598" spans="3:7" x14ac:dyDescent="0.25"/>
    <row r="599" spans="3:7" x14ac:dyDescent="0.25"/>
    <row r="600" spans="3:7" x14ac:dyDescent="0.25"/>
    <row r="601" spans="3:7" x14ac:dyDescent="0.25"/>
    <row r="602" spans="3:7" x14ac:dyDescent="0.25"/>
    <row r="603" spans="3:7" x14ac:dyDescent="0.25"/>
    <row r="604" spans="3:7" x14ac:dyDescent="0.25"/>
    <row r="605" spans="3:7" x14ac:dyDescent="0.25"/>
    <row r="606" spans="3:7" x14ac:dyDescent="0.25"/>
    <row r="607" spans="3:7" x14ac:dyDescent="0.25"/>
    <row r="608" spans="3:7" x14ac:dyDescent="0.25"/>
    <row r="609" spans="3:7" x14ac:dyDescent="0.25"/>
    <row r="610" spans="3:7" x14ac:dyDescent="0.25"/>
    <row r="611" spans="3:7" x14ac:dyDescent="0.25"/>
    <row r="612" spans="3:7" x14ac:dyDescent="0.25"/>
    <row r="613" spans="3:7" x14ac:dyDescent="0.25"/>
    <row r="614" spans="3:7" x14ac:dyDescent="0.25"/>
    <row r="615" spans="3:7" x14ac:dyDescent="0.25"/>
    <row r="616" spans="3:7" x14ac:dyDescent="0.25"/>
    <row r="617" spans="3:7" x14ac:dyDescent="0.25"/>
    <row r="618" spans="3:7" x14ac:dyDescent="0.25"/>
    <row r="619" spans="3:7" x14ac:dyDescent="0.25"/>
    <row r="620" spans="3:7" x14ac:dyDescent="0.25"/>
    <row r="621" spans="3:7" x14ac:dyDescent="0.25"/>
    <row r="622" spans="3:7" x14ac:dyDescent="0.25"/>
    <row r="623" spans="3:7" x14ac:dyDescent="0.25"/>
    <row r="624" spans="3:7" x14ac:dyDescent="0.25"/>
    <row r="625" spans="3:7" x14ac:dyDescent="0.25"/>
    <row r="626" spans="3:7" x14ac:dyDescent="0.25"/>
    <row r="627" spans="3:7" x14ac:dyDescent="0.25"/>
    <row r="628" spans="3:7" x14ac:dyDescent="0.25"/>
    <row r="629" spans="3:7" x14ac:dyDescent="0.25"/>
    <row r="630" spans="3:7" x14ac:dyDescent="0.25"/>
    <row r="631" spans="3:7" x14ac:dyDescent="0.25"/>
    <row r="632" spans="3:7" x14ac:dyDescent="0.25"/>
    <row r="633" spans="3:7" x14ac:dyDescent="0.25"/>
    <row r="634" spans="3:7" x14ac:dyDescent="0.25"/>
    <row r="635" spans="3:7" x14ac:dyDescent="0.25"/>
    <row r="636" spans="3:7" x14ac:dyDescent="0.25"/>
    <row r="637" spans="3:7" x14ac:dyDescent="0.25"/>
    <row r="638" spans="3:7" x14ac:dyDescent="0.25"/>
    <row r="639" spans="3:7" x14ac:dyDescent="0.25"/>
    <row r="640" spans="3:7" x14ac:dyDescent="0.25"/>
    <row r="641" spans="3:7" x14ac:dyDescent="0.25"/>
    <row r="642" spans="3:7" x14ac:dyDescent="0.25"/>
    <row r="643" spans="3:7" x14ac:dyDescent="0.25"/>
    <row r="644" spans="3:7" x14ac:dyDescent="0.25"/>
    <row r="645" spans="3:7" x14ac:dyDescent="0.25"/>
    <row r="646" spans="3:7" x14ac:dyDescent="0.25"/>
    <row r="647" spans="3:7" x14ac:dyDescent="0.25"/>
    <row r="648" spans="3:7" x14ac:dyDescent="0.25"/>
    <row r="649" spans="3:7" x14ac:dyDescent="0.25"/>
    <row r="650" spans="3:7" x14ac:dyDescent="0.25"/>
    <row r="651" spans="3:7" x14ac:dyDescent="0.25"/>
    <row r="652" spans="3:7" x14ac:dyDescent="0.25"/>
    <row r="653" spans="3:7" x14ac:dyDescent="0.25"/>
    <row r="654" spans="3:7" x14ac:dyDescent="0.25"/>
    <row r="655" spans="3:7" x14ac:dyDescent="0.25"/>
    <row r="656" spans="3:7" x14ac:dyDescent="0.25"/>
    <row r="657" spans="3:7" x14ac:dyDescent="0.25"/>
    <row r="658" spans="3:7" x14ac:dyDescent="0.25"/>
    <row r="659" spans="3:7" x14ac:dyDescent="0.25"/>
    <row r="660" spans="3:7" x14ac:dyDescent="0.25"/>
    <row r="661" spans="3:7" x14ac:dyDescent="0.25"/>
    <row r="662" spans="3:7" x14ac:dyDescent="0.25"/>
    <row r="663" spans="3:7" x14ac:dyDescent="0.25"/>
    <row r="664" spans="3:7" x14ac:dyDescent="0.25"/>
    <row r="665" spans="3:7" x14ac:dyDescent="0.25"/>
    <row r="666" spans="3:7" x14ac:dyDescent="0.25"/>
    <row r="667" spans="3:7" x14ac:dyDescent="0.25"/>
    <row r="668" spans="3:7" x14ac:dyDescent="0.25"/>
    <row r="669" spans="3:7" x14ac:dyDescent="0.25"/>
    <row r="670" spans="3:7" x14ac:dyDescent="0.25"/>
    <row r="671" spans="3:7" x14ac:dyDescent="0.25"/>
    <row r="672" spans="3:7" x14ac:dyDescent="0.25"/>
    <row r="673" spans="3:7" x14ac:dyDescent="0.25"/>
    <row r="674" spans="3:7" x14ac:dyDescent="0.25"/>
    <row r="675" spans="3:7" x14ac:dyDescent="0.25"/>
    <row r="676" spans="3:7" x14ac:dyDescent="0.25"/>
    <row r="677" spans="3:7" x14ac:dyDescent="0.25"/>
    <row r="678" spans="3:7" x14ac:dyDescent="0.25"/>
    <row r="679" spans="3:7" x14ac:dyDescent="0.25"/>
    <row r="680" spans="3:7" x14ac:dyDescent="0.25"/>
    <row r="681" spans="3:7" x14ac:dyDescent="0.25"/>
    <row r="682" spans="3:7" x14ac:dyDescent="0.25"/>
    <row r="683" spans="3:7" x14ac:dyDescent="0.25"/>
    <row r="684" spans="3:7" x14ac:dyDescent="0.25"/>
    <row r="685" spans="3:7" x14ac:dyDescent="0.25"/>
    <row r="686" spans="3:7" x14ac:dyDescent="0.25"/>
    <row r="687" spans="3:7" x14ac:dyDescent="0.25"/>
    <row r="688" spans="3:7" x14ac:dyDescent="0.25"/>
    <row r="689" spans="3:7" x14ac:dyDescent="0.25"/>
    <row r="690" spans="3:7" x14ac:dyDescent="0.25"/>
    <row r="691" spans="3:7" x14ac:dyDescent="0.25"/>
    <row r="692" spans="3:7" x14ac:dyDescent="0.25"/>
    <row r="693" spans="3:7" x14ac:dyDescent="0.25"/>
    <row r="694" spans="3:7" x14ac:dyDescent="0.25"/>
    <row r="695" spans="3:7" x14ac:dyDescent="0.25"/>
    <row r="696" spans="3:7" x14ac:dyDescent="0.25"/>
    <row r="697" spans="3:7" x14ac:dyDescent="0.25"/>
    <row r="698" spans="3:7" x14ac:dyDescent="0.25"/>
    <row r="699" spans="3:7" x14ac:dyDescent="0.25"/>
    <row r="700" spans="3:7" x14ac:dyDescent="0.25"/>
    <row r="701" spans="3:7" x14ac:dyDescent="0.25"/>
    <row r="702" spans="3:7" x14ac:dyDescent="0.25"/>
    <row r="703" spans="3:7" x14ac:dyDescent="0.25"/>
    <row r="704" spans="3:7" x14ac:dyDescent="0.25"/>
    <row r="705" spans="3:7" x14ac:dyDescent="0.25"/>
    <row r="706" spans="3:7" x14ac:dyDescent="0.25"/>
    <row r="707" spans="3:7" x14ac:dyDescent="0.25"/>
    <row r="708" spans="3:7" x14ac:dyDescent="0.25"/>
    <row r="709" spans="3:7" x14ac:dyDescent="0.25"/>
    <row r="710" spans="3:7" x14ac:dyDescent="0.25"/>
    <row r="711" spans="3:7" x14ac:dyDescent="0.25"/>
    <row r="712" spans="3:7" x14ac:dyDescent="0.25"/>
    <row r="713" spans="3:7" x14ac:dyDescent="0.25"/>
    <row r="714" spans="3:7" x14ac:dyDescent="0.25"/>
    <row r="715" spans="3:7" x14ac:dyDescent="0.25"/>
    <row r="716" spans="3:7" x14ac:dyDescent="0.25"/>
    <row r="717" spans="3:7" x14ac:dyDescent="0.25"/>
    <row r="718" spans="3:7" x14ac:dyDescent="0.25"/>
    <row r="719" spans="3:7" x14ac:dyDescent="0.25"/>
    <row r="720" spans="3:7" x14ac:dyDescent="0.25"/>
    <row r="721" spans="3:7" x14ac:dyDescent="0.25"/>
    <row r="722" spans="3:7" x14ac:dyDescent="0.25"/>
    <row r="723" spans="3:7" x14ac:dyDescent="0.25"/>
    <row r="724" spans="3:7" x14ac:dyDescent="0.25"/>
    <row r="725" spans="3:7" x14ac:dyDescent="0.25"/>
    <row r="726" spans="3:7" x14ac:dyDescent="0.25"/>
    <row r="727" spans="3:7" x14ac:dyDescent="0.25"/>
    <row r="728" spans="3:7" x14ac:dyDescent="0.25"/>
    <row r="729" spans="3:7" x14ac:dyDescent="0.25"/>
    <row r="730" spans="3:7" x14ac:dyDescent="0.25"/>
    <row r="731" spans="3:7" x14ac:dyDescent="0.25"/>
    <row r="732" spans="3:7" x14ac:dyDescent="0.25"/>
    <row r="733" spans="3:7" x14ac:dyDescent="0.25"/>
    <row r="734" spans="3:7" x14ac:dyDescent="0.25"/>
    <row r="735" spans="3:7" x14ac:dyDescent="0.25"/>
    <row r="736" spans="3:7" x14ac:dyDescent="0.25"/>
    <row r="737" spans="3:7" x14ac:dyDescent="0.25"/>
    <row r="738" spans="3:7" x14ac:dyDescent="0.25"/>
    <row r="739" spans="3:7" x14ac:dyDescent="0.25"/>
    <row r="740" spans="3:7" x14ac:dyDescent="0.25"/>
    <row r="741" spans="3:7" x14ac:dyDescent="0.25"/>
    <row r="742" spans="3:7" x14ac:dyDescent="0.25"/>
    <row r="743" spans="3:7" x14ac:dyDescent="0.25"/>
    <row r="744" spans="3:7" x14ac:dyDescent="0.25"/>
    <row r="745" spans="3:7" x14ac:dyDescent="0.25"/>
    <row r="746" spans="3:7" x14ac:dyDescent="0.25"/>
    <row r="747" spans="3:7" x14ac:dyDescent="0.25"/>
    <row r="748" spans="3:7" x14ac:dyDescent="0.25"/>
    <row r="749" spans="3:7" x14ac:dyDescent="0.25"/>
    <row r="750" spans="3:7" x14ac:dyDescent="0.25"/>
    <row r="751" spans="3:7" x14ac:dyDescent="0.25"/>
    <row r="752" spans="3:7" x14ac:dyDescent="0.25"/>
    <row r="753" spans="3:7" x14ac:dyDescent="0.25"/>
    <row r="754" spans="3:7" x14ac:dyDescent="0.25"/>
    <row r="755" spans="3:7" x14ac:dyDescent="0.25"/>
    <row r="756" spans="3:7" x14ac:dyDescent="0.25"/>
    <row r="757" spans="3:7" x14ac:dyDescent="0.25"/>
    <row r="758" spans="3:7" x14ac:dyDescent="0.25"/>
    <row r="759" spans="3:7" x14ac:dyDescent="0.25"/>
    <row r="760" spans="3:7" x14ac:dyDescent="0.25"/>
    <row r="761" spans="3:7" x14ac:dyDescent="0.25"/>
    <row r="762" spans="3:7" x14ac:dyDescent="0.25"/>
    <row r="763" spans="3:7" x14ac:dyDescent="0.25"/>
    <row r="764" spans="3:7" x14ac:dyDescent="0.25"/>
    <row r="765" spans="3:7" x14ac:dyDescent="0.25"/>
    <row r="766" spans="3:7" x14ac:dyDescent="0.25"/>
    <row r="767" spans="3:7" x14ac:dyDescent="0.25"/>
    <row r="768" spans="3:7" x14ac:dyDescent="0.25"/>
    <row r="769" spans="3:7" x14ac:dyDescent="0.25"/>
    <row r="770" spans="3:7" x14ac:dyDescent="0.25"/>
    <row r="771" spans="3:7" x14ac:dyDescent="0.25"/>
    <row r="772" spans="3:7" x14ac:dyDescent="0.25"/>
    <row r="773" spans="3:7" x14ac:dyDescent="0.25"/>
    <row r="774" spans="3:7" x14ac:dyDescent="0.25"/>
    <row r="775" spans="3:7" x14ac:dyDescent="0.25"/>
    <row r="776" spans="3:7" x14ac:dyDescent="0.25"/>
    <row r="777" spans="3:7" x14ac:dyDescent="0.25"/>
    <row r="778" spans="3:7" x14ac:dyDescent="0.25"/>
    <row r="779" spans="3:7" x14ac:dyDescent="0.25"/>
    <row r="780" spans="3:7" x14ac:dyDescent="0.25"/>
    <row r="781" spans="3:7" x14ac:dyDescent="0.25"/>
    <row r="782" spans="3:7" x14ac:dyDescent="0.25"/>
    <row r="783" spans="3:7" x14ac:dyDescent="0.25"/>
    <row r="784" spans="3:7" x14ac:dyDescent="0.25"/>
    <row r="785" spans="3:7" x14ac:dyDescent="0.25"/>
    <row r="786" spans="3:7" x14ac:dyDescent="0.25"/>
    <row r="787" spans="3:7" x14ac:dyDescent="0.25"/>
    <row r="788" spans="3:7" x14ac:dyDescent="0.25"/>
    <row r="789" spans="3:7" x14ac:dyDescent="0.25"/>
    <row r="790" spans="3:7" x14ac:dyDescent="0.25"/>
    <row r="791" spans="3:7" x14ac:dyDescent="0.25"/>
    <row r="792" spans="3:7" x14ac:dyDescent="0.25"/>
    <row r="793" spans="3:7" x14ac:dyDescent="0.25"/>
    <row r="794" spans="3:7" x14ac:dyDescent="0.25"/>
    <row r="795" spans="3:7" x14ac:dyDescent="0.25"/>
    <row r="796" spans="3:7" x14ac:dyDescent="0.25"/>
    <row r="797" spans="3:7" x14ac:dyDescent="0.25"/>
    <row r="798" spans="3:7" x14ac:dyDescent="0.25"/>
    <row r="799" spans="3:7" x14ac:dyDescent="0.25"/>
    <row r="800" spans="3:7" x14ac:dyDescent="0.25"/>
    <row r="801" spans="3:7" x14ac:dyDescent="0.25"/>
    <row r="802" spans="3:7" x14ac:dyDescent="0.25"/>
    <row r="803" spans="3:7" x14ac:dyDescent="0.25"/>
    <row r="804" spans="3:7" x14ac:dyDescent="0.25"/>
    <row r="805" spans="3:7" x14ac:dyDescent="0.25"/>
    <row r="806" spans="3:7" x14ac:dyDescent="0.25"/>
    <row r="807" spans="3:7" x14ac:dyDescent="0.25"/>
    <row r="808" spans="3:7" x14ac:dyDescent="0.25"/>
    <row r="809" spans="3:7" x14ac:dyDescent="0.25"/>
    <row r="810" spans="3:7" x14ac:dyDescent="0.25"/>
    <row r="811" spans="3:7" x14ac:dyDescent="0.25"/>
    <row r="812" spans="3:7" x14ac:dyDescent="0.25"/>
    <row r="813" spans="3:7" x14ac:dyDescent="0.25"/>
    <row r="814" spans="3:7" x14ac:dyDescent="0.25"/>
    <row r="815" spans="3:7" x14ac:dyDescent="0.25"/>
    <row r="816" spans="3:7" x14ac:dyDescent="0.25"/>
    <row r="817" spans="3:7" x14ac:dyDescent="0.25"/>
    <row r="818" spans="3:7" x14ac:dyDescent="0.25"/>
    <row r="819" spans="3:7" x14ac:dyDescent="0.25"/>
    <row r="820" spans="3:7" x14ac:dyDescent="0.25"/>
    <row r="821" spans="3:7" x14ac:dyDescent="0.25"/>
    <row r="822" spans="3:7" x14ac:dyDescent="0.25"/>
    <row r="823" spans="3:7" x14ac:dyDescent="0.25"/>
    <row r="824" spans="3:7" x14ac:dyDescent="0.25"/>
    <row r="825" spans="3:7" x14ac:dyDescent="0.25"/>
    <row r="826" spans="3:7" x14ac:dyDescent="0.25"/>
    <row r="827" spans="3:7" x14ac:dyDescent="0.25"/>
    <row r="828" spans="3:7" x14ac:dyDescent="0.25"/>
    <row r="829" spans="3:7" x14ac:dyDescent="0.25"/>
    <row r="830" spans="3:7" x14ac:dyDescent="0.25"/>
    <row r="831" spans="3:7" x14ac:dyDescent="0.25"/>
    <row r="832" spans="3:7" x14ac:dyDescent="0.25"/>
    <row r="833" spans="3:7" x14ac:dyDescent="0.25"/>
    <row r="834" spans="3:7" x14ac:dyDescent="0.25"/>
    <row r="835" spans="3:7" x14ac:dyDescent="0.25"/>
    <row r="836" spans="3:7" x14ac:dyDescent="0.25"/>
    <row r="837" spans="3:7" x14ac:dyDescent="0.25"/>
    <row r="838" spans="3:7" x14ac:dyDescent="0.25"/>
    <row r="839" spans="3:7" x14ac:dyDescent="0.25"/>
    <row r="840" spans="3:7" x14ac:dyDescent="0.25"/>
    <row r="841" spans="3:7" x14ac:dyDescent="0.25"/>
    <row r="842" spans="3:7" x14ac:dyDescent="0.25"/>
    <row r="843" spans="3:7" x14ac:dyDescent="0.25"/>
    <row r="844" spans="3:7" x14ac:dyDescent="0.25"/>
    <row r="845" spans="3:7" x14ac:dyDescent="0.25"/>
    <row r="846" spans="3:7" x14ac:dyDescent="0.25"/>
    <row r="847" spans="3:7" x14ac:dyDescent="0.25"/>
    <row r="848" spans="3:7" x14ac:dyDescent="0.25"/>
    <row r="849" spans="3:7" x14ac:dyDescent="0.25"/>
    <row r="850" spans="3:7" x14ac:dyDescent="0.25"/>
    <row r="851" spans="3:7" x14ac:dyDescent="0.25"/>
    <row r="852" spans="3:7" x14ac:dyDescent="0.25"/>
    <row r="853" spans="3:7" x14ac:dyDescent="0.25"/>
    <row r="854" spans="3:7" x14ac:dyDescent="0.25"/>
    <row r="855" spans="3:7" x14ac:dyDescent="0.25"/>
    <row r="856" spans="3:7" x14ac:dyDescent="0.25"/>
    <row r="857" spans="3:7" x14ac:dyDescent="0.25"/>
    <row r="858" spans="3:7" x14ac:dyDescent="0.25"/>
    <row r="859" spans="3:7" x14ac:dyDescent="0.25"/>
    <row r="860" spans="3:7" x14ac:dyDescent="0.25"/>
    <row r="861" spans="3:7" x14ac:dyDescent="0.25"/>
    <row r="862" spans="3:7" x14ac:dyDescent="0.25"/>
    <row r="863" spans="3:7" x14ac:dyDescent="0.25"/>
    <row r="864" spans="3:7" x14ac:dyDescent="0.25"/>
    <row r="865" spans="3:7" x14ac:dyDescent="0.25"/>
    <row r="866" spans="3:7" x14ac:dyDescent="0.25"/>
    <row r="867" spans="3:7" x14ac:dyDescent="0.25"/>
    <row r="868" spans="3:7" x14ac:dyDescent="0.25"/>
    <row r="869" spans="3:7" x14ac:dyDescent="0.25"/>
    <row r="870" spans="3:7" x14ac:dyDescent="0.25"/>
    <row r="871" spans="3:7" x14ac:dyDescent="0.25"/>
    <row r="872" spans="3:7" x14ac:dyDescent="0.25"/>
    <row r="873" spans="3:7" x14ac:dyDescent="0.25"/>
    <row r="874" spans="3:7" x14ac:dyDescent="0.25"/>
    <row r="875" spans="3:7" x14ac:dyDescent="0.25"/>
    <row r="876" spans="3:7" x14ac:dyDescent="0.25"/>
    <row r="877" spans="3:7" x14ac:dyDescent="0.25"/>
    <row r="878" spans="3:7" x14ac:dyDescent="0.25"/>
    <row r="879" spans="3:7" x14ac:dyDescent="0.25"/>
    <row r="880" spans="3:7" x14ac:dyDescent="0.25"/>
    <row r="881" spans="3:7" x14ac:dyDescent="0.25"/>
    <row r="882" spans="3:7" x14ac:dyDescent="0.25"/>
    <row r="883" spans="3:7" x14ac:dyDescent="0.25"/>
    <row r="884" spans="3:7" x14ac:dyDescent="0.25"/>
    <row r="885" spans="3:7" x14ac:dyDescent="0.25"/>
    <row r="886" spans="3:7" x14ac:dyDescent="0.25"/>
    <row r="887" spans="3:7" x14ac:dyDescent="0.25"/>
    <row r="888" spans="3:7" x14ac:dyDescent="0.25"/>
    <row r="889" spans="3:7" x14ac:dyDescent="0.25"/>
    <row r="890" spans="3:7" x14ac:dyDescent="0.25"/>
    <row r="891" spans="3:7" x14ac:dyDescent="0.25"/>
    <row r="892" spans="3:7" x14ac:dyDescent="0.25"/>
    <row r="893" spans="3:7" x14ac:dyDescent="0.25"/>
    <row r="894" spans="3:7" x14ac:dyDescent="0.25"/>
    <row r="895" spans="3:7" x14ac:dyDescent="0.25"/>
    <row r="896" spans="3:7" x14ac:dyDescent="0.25"/>
    <row r="897" spans="3:7" x14ac:dyDescent="0.25"/>
    <row r="898" spans="3:7" x14ac:dyDescent="0.25"/>
    <row r="899" spans="3:7" x14ac:dyDescent="0.25"/>
    <row r="900" spans="3:7" x14ac:dyDescent="0.25"/>
    <row r="901" spans="3:7" x14ac:dyDescent="0.25"/>
    <row r="902" spans="3:7" x14ac:dyDescent="0.25"/>
    <row r="903" spans="3:7" x14ac:dyDescent="0.25"/>
    <row r="904" spans="3:7" x14ac:dyDescent="0.25"/>
    <row r="905" spans="3:7" x14ac:dyDescent="0.25"/>
    <row r="906" spans="3:7" x14ac:dyDescent="0.25"/>
    <row r="907" spans="3:7" x14ac:dyDescent="0.25"/>
    <row r="908" spans="3:7" x14ac:dyDescent="0.25"/>
    <row r="909" spans="3:7" x14ac:dyDescent="0.25"/>
    <row r="910" spans="3:7" x14ac:dyDescent="0.25"/>
    <row r="911" spans="3:7" x14ac:dyDescent="0.25"/>
    <row r="912" spans="3:7" x14ac:dyDescent="0.25"/>
    <row r="913" spans="3:7" x14ac:dyDescent="0.25"/>
    <row r="914" spans="3:7" x14ac:dyDescent="0.25"/>
    <row r="915" spans="3:7" x14ac:dyDescent="0.25"/>
    <row r="916" spans="3:7" x14ac:dyDescent="0.25"/>
    <row r="917" spans="3:7" x14ac:dyDescent="0.25"/>
    <row r="918" spans="3:7" x14ac:dyDescent="0.25"/>
    <row r="919" spans="3:7" x14ac:dyDescent="0.25"/>
    <row r="920" spans="3:7" x14ac:dyDescent="0.25"/>
    <row r="921" spans="3:7" x14ac:dyDescent="0.25"/>
    <row r="922" spans="3:7" x14ac:dyDescent="0.25"/>
    <row r="923" spans="3:7" x14ac:dyDescent="0.25"/>
    <row r="924" spans="3:7" x14ac:dyDescent="0.25"/>
    <row r="925" spans="3:7" x14ac:dyDescent="0.25"/>
    <row r="926" spans="3:7" x14ac:dyDescent="0.25"/>
    <row r="927" spans="3:7" x14ac:dyDescent="0.25"/>
    <row r="928" spans="3:7" x14ac:dyDescent="0.25"/>
    <row r="929" spans="3:7" x14ac:dyDescent="0.25"/>
    <row r="930" spans="3:7" x14ac:dyDescent="0.25"/>
    <row r="931" spans="3:7" x14ac:dyDescent="0.25"/>
    <row r="932" spans="3:7" x14ac:dyDescent="0.25"/>
    <row r="933" spans="3:7" x14ac:dyDescent="0.25"/>
    <row r="934" spans="3:7" x14ac:dyDescent="0.25"/>
    <row r="935" spans="3:7" x14ac:dyDescent="0.25"/>
    <row r="936" spans="3:7" x14ac:dyDescent="0.25"/>
    <row r="937" spans="3:7" x14ac:dyDescent="0.25"/>
    <row r="938" spans="3:7" x14ac:dyDescent="0.25"/>
    <row r="939" spans="3:7" x14ac:dyDescent="0.25"/>
    <row r="940" spans="3:7" x14ac:dyDescent="0.25"/>
    <row r="941" spans="3:7" x14ac:dyDescent="0.25"/>
    <row r="942" spans="3:7" x14ac:dyDescent="0.25"/>
    <row r="943" spans="3:7" x14ac:dyDescent="0.25"/>
    <row r="944" spans="3:7" x14ac:dyDescent="0.25"/>
    <row r="945" spans="3:7" x14ac:dyDescent="0.25"/>
    <row r="946" spans="3:7" x14ac:dyDescent="0.25"/>
    <row r="947" spans="3:7" x14ac:dyDescent="0.25"/>
    <row r="948" spans="3:7" x14ac:dyDescent="0.25"/>
    <row r="949" spans="3:7" x14ac:dyDescent="0.25"/>
    <row r="950" spans="3:7" x14ac:dyDescent="0.25"/>
    <row r="951" spans="3:7" x14ac:dyDescent="0.25"/>
    <row r="952" spans="3:7" x14ac:dyDescent="0.25"/>
    <row r="953" spans="3:7" x14ac:dyDescent="0.25"/>
    <row r="954" spans="3:7" x14ac:dyDescent="0.25"/>
    <row r="955" spans="3:7" x14ac:dyDescent="0.25"/>
    <row r="956" spans="3:7" x14ac:dyDescent="0.25"/>
    <row r="957" spans="3:7" x14ac:dyDescent="0.25"/>
    <row r="958" spans="3:7" x14ac:dyDescent="0.25"/>
    <row r="959" spans="3:7" x14ac:dyDescent="0.25"/>
    <row r="960" spans="3:7" x14ac:dyDescent="0.25"/>
    <row r="961" spans="3:7" x14ac:dyDescent="0.25"/>
    <row r="962" spans="3:7" x14ac:dyDescent="0.25"/>
    <row r="963" spans="3:7" x14ac:dyDescent="0.25"/>
    <row r="964" spans="3:7" x14ac:dyDescent="0.25"/>
    <row r="965" spans="3:7" x14ac:dyDescent="0.25"/>
    <row r="966" spans="3:7" x14ac:dyDescent="0.25"/>
    <row r="967" spans="3:7" x14ac:dyDescent="0.25"/>
    <row r="968" spans="3:7" x14ac:dyDescent="0.25"/>
    <row r="969" spans="3:7" x14ac:dyDescent="0.25"/>
    <row r="970" spans="3:7" x14ac:dyDescent="0.25"/>
    <row r="971" spans="3:7" x14ac:dyDescent="0.25"/>
    <row r="972" spans="3:7" x14ac:dyDescent="0.25"/>
    <row r="973" spans="3:7" x14ac:dyDescent="0.25"/>
    <row r="974" spans="3:7" x14ac:dyDescent="0.25"/>
    <row r="975" spans="3:7" x14ac:dyDescent="0.25"/>
    <row r="976" spans="3:7" x14ac:dyDescent="0.25"/>
    <row r="977" spans="3:7" x14ac:dyDescent="0.25"/>
    <row r="978" spans="3:7" x14ac:dyDescent="0.25"/>
    <row r="979" spans="3:7" x14ac:dyDescent="0.25"/>
    <row r="980" spans="3:7" x14ac:dyDescent="0.25"/>
    <row r="981" spans="3:7" x14ac:dyDescent="0.25"/>
    <row r="982" spans="3:7" x14ac:dyDescent="0.25"/>
    <row r="983" spans="3:7" x14ac:dyDescent="0.25"/>
    <row r="984" spans="3:7" x14ac:dyDescent="0.25"/>
    <row r="985" spans="3:7" x14ac:dyDescent="0.25"/>
    <row r="986" spans="3:7" x14ac:dyDescent="0.25"/>
    <row r="987" spans="3:7" x14ac:dyDescent="0.25"/>
    <row r="988" spans="3:7" x14ac:dyDescent="0.25"/>
    <row r="989" spans="3:7" x14ac:dyDescent="0.25"/>
    <row r="990" spans="3:7" x14ac:dyDescent="0.25"/>
    <row r="991" spans="3:7" x14ac:dyDescent="0.25"/>
    <row r="992" spans="3:7" x14ac:dyDescent="0.25"/>
    <row r="993" spans="3:7" x14ac:dyDescent="0.25"/>
    <row r="994" spans="3:7" x14ac:dyDescent="0.25"/>
    <row r="995" spans="3:7" x14ac:dyDescent="0.25"/>
    <row r="996" spans="3:7" x14ac:dyDescent="0.25"/>
    <row r="997" spans="3:7" x14ac:dyDescent="0.25"/>
    <row r="998" spans="3:7" x14ac:dyDescent="0.25"/>
    <row r="999" spans="3:7" x14ac:dyDescent="0.25"/>
    <row r="1000" spans="3:7" x14ac:dyDescent="0.25"/>
  </sheetData>
  <autoFilter ref="A1:I1"/>
  <dataValidations count="6">
    <dataValidation type="list" allowBlank="1" sqref="C10:C1000">
      <formula1>"Inputs,Labor,Machinery &amp; Fuel,Infrastructure,Overhead &amp; Admin"</formula1>
    </dataValidation>
    <dataValidation type="list" allowBlank="1" sqref="C2:C1000">
      <formula1>"Inputs,Labor,Machinery &amp; Fuel,Infrastructure,Overhead &amp; Admin"</formula1>
    </dataValidation>
    <dataValidation type="list" allowBlank="1" sqref="F10:F1000">
      <formula1>"Cash,Card,Bank Transfer,Cheque,Account"</formula1>
    </dataValidation>
    <dataValidation type="list" allowBlank="1" sqref="F2:F1000">
      <formula1>"Cash,Card,Bank Transfer,Cheque,Account"</formula1>
    </dataValidation>
    <dataValidation type="list" allowBlank="1" sqref="G10:G1000">
      <formula1>Locations!$A$2:$A$200</formula1>
    </dataValidation>
    <dataValidation type="list" allowBlank="1" sqref="G2:G1000">
      <formula1>Locations!$A$2:$A$200</formula1>
    </dataValidation>
  </dataValidations>
  <pageMargins left="0.4" right="0.4" top="0.6" bottom="0.6" header="0.3" footer="0.3"/>
  <pageSetup orientation="landscape" fitToWidth="1" fitToHeight="0"/>
  <headerFooter>
    <oddFooter>&amp;L Orchard Record-Keeping Workbook by Kropigo &amp;R kropigo.com</oddFooter>
    <evenFooter>&amp;L Orchard Record-Keeping Workbook by Kropigo &amp;R kropigo.com</even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D9A400"/>
    <pageSetUpPr fitToPage="1"/>
  </sheetPr>
  <dimension ref="A1:K1000"/>
  <sheetViews>
    <sheetView workbookViewId="0" zoomScale="100">
      <pane ySplit="1" topLeftCell="A2" activePane="bottomLeft" state="frozen"/>
      <selection pane="bottomLeft" activeCell="A2" sqref="A2"/>
    </sheetView>
  </sheetViews>
  <sheetFormatPr defaultRowHeight="18" outlineLevelRow="0" outlineLevelCol="0" x14ac:dyDescent="55" customHeight="1"/>
  <cols>
    <col min="1" max="1" width="12" customWidth="1"/>
    <col min="2" max="2" width="20" customWidth="1"/>
    <col min="3" max="3" width="14" customWidth="1"/>
    <col min="4" max="4" width="14" style="29" customWidth="1"/>
    <col min="5" max="5" width="14" style="15" customWidth="1"/>
    <col min="6" max="6" width="10" style="16" customWidth="1"/>
    <col min="7" max="7" width="16" style="15" customWidth="1"/>
    <col min="8" max="8" width="12" style="15" customWidth="1"/>
    <col min="9" max="9" width="42" customWidth="1"/>
    <col min="10" max="10" width="3" customWidth="1"/>
    <col min="11" max="11" width="46" customWidth="1"/>
  </cols>
  <sheetData>
    <row r="1" ht="30" customHeight="1" spans="1:11" s="17" customFormat="1" x14ac:dyDescent="0.25">
      <c r="A1" s="18" t="s">
        <v>137</v>
      </c>
      <c r="B1" s="18" t="s">
        <v>50</v>
      </c>
      <c r="C1" s="18" t="s">
        <v>65</v>
      </c>
      <c r="D1" s="46" t="s">
        <v>118</v>
      </c>
      <c r="E1" s="19" t="s">
        <v>95</v>
      </c>
      <c r="F1" s="20" t="s">
        <v>96</v>
      </c>
      <c r="G1" s="19" t="s">
        <v>156</v>
      </c>
      <c r="H1" s="19" t="s">
        <v>98</v>
      </c>
      <c r="I1" s="18" t="s">
        <v>157</v>
      </c>
      <c r="J1" s="47"/>
      <c r="K1" s="39" t="s">
        <v>158</v>
      </c>
    </row>
    <row r="2" spans="2:11" x14ac:dyDescent="0.25">
      <c r="G2" s="15">
        <f>IF(OR(D2="",F2=""),"",IF(F2=0,"",D2/F2))</f>
      </c>
      <c r="H2" s="15">
        <f>IF(OR(D2="",E2=""),"",IF(D2=0,"",E2/D2))</f>
      </c>
      <c r="K2" s="5" t="s">
        <v>159</v>
      </c>
    </row>
    <row r="3" spans="2:11" x14ac:dyDescent="0.25">
      <c r="G3" s="15">
        <f>IF(OR(D3="",F3=""),"",IF(F3=0,"",D3/F3))</f>
      </c>
      <c r="H3" s="15">
        <f>IF(OR(D3="",E3=""),"",IF(D3=0,"",E3/D3))</f>
      </c>
      <c r="K3" s="5"/>
    </row>
    <row r="4" spans="2:11" x14ac:dyDescent="0.25">
      <c r="G4" s="15">
        <f>IF(OR(D4="",F4=""),"",IF(F4=0,"",D4/F4))</f>
      </c>
      <c r="H4" s="15">
        <f>IF(OR(D4="",E4=""),"",IF(D4=0,"",E4/D4))</f>
      </c>
      <c r="K4" s="5"/>
    </row>
    <row r="5" spans="2:11" x14ac:dyDescent="0.25">
      <c r="G5" s="15">
        <f>IF(OR(D5="",F5=""),"",IF(F5=0,"",D5/F5))</f>
      </c>
      <c r="H5" s="15">
        <f>IF(OR(D5="",E5=""),"",IF(D5=0,"",E5/D5))</f>
      </c>
      <c r="K5" s="5"/>
    </row>
    <row r="6" spans="2:11" x14ac:dyDescent="0.25">
      <c r="G6" s="15">
        <f>IF(OR(D6="",F6=""),"",IF(F6=0,"",D6/F6))</f>
      </c>
      <c r="H6" s="15">
        <f>IF(OR(D6="",E6=""),"",IF(D6=0,"",E6/D6))</f>
      </c>
      <c r="K6" s="5"/>
    </row>
    <row r="7" spans="2:11" x14ac:dyDescent="0.25">
      <c r="G7" s="15">
        <f>IF(OR(D7="",F7=""),"",IF(F7=0,"",D7/F7))</f>
      </c>
      <c r="H7" s="15">
        <f>IF(OR(D7="",E7=""),"",IF(D7=0,"",E7/D7))</f>
      </c>
      <c r="K7" s="5"/>
    </row>
    <row r="8" spans="2:8" x14ac:dyDescent="0.25">
      <c r="G8" s="15">
        <f>IF(OR(D8="",F8=""),"",IF(F8=0,"",D8/F8))</f>
      </c>
      <c r="H8" s="15">
        <f>IF(OR(D8="",E8=""),"",IF(D8=0,"",E8/D8))</f>
      </c>
    </row>
    <row r="9" spans="2:8" x14ac:dyDescent="0.25">
      <c r="G9" s="15">
        <f>IF(OR(D9="",F9=""),"",IF(F9=0,"",D9/F9))</f>
      </c>
      <c r="H9" s="15">
        <f>IF(OR(D9="",E9=""),"",IF(D9=0,"",E9/D9))</f>
      </c>
    </row>
    <row r="10" spans="2:8" x14ac:dyDescent="0.25">
      <c r="G10" s="15">
        <f>IF(OR(D10="",F10=""),"",IF(F10=0,"",D10/F10))</f>
      </c>
      <c r="H10" s="15">
        <f>IF(OR(D10="",E10=""),"",IF(D10=0,"",E10/D10))</f>
      </c>
    </row>
    <row r="11" spans="2:8" x14ac:dyDescent="0.25">
      <c r="G11" s="15">
        <f>IF(OR(D11="",F11=""),"",IF(F11=0,"",D11/F11))</f>
      </c>
      <c r="H11" s="15">
        <f>IF(OR(D11="",E11=""),"",IF(D11=0,"",E11/D11))</f>
      </c>
    </row>
    <row r="12" spans="2:8" x14ac:dyDescent="0.25">
      <c r="G12" s="15">
        <f>IF(OR(D12="",F12=""),"",IF(F12=0,"",D12/F12))</f>
      </c>
      <c r="H12" s="15">
        <f>IF(OR(D12="",E12=""),"",IF(D12=0,"",E12/D12))</f>
      </c>
    </row>
    <row r="13" spans="2:8" x14ac:dyDescent="0.25">
      <c r="G13" s="15">
        <f>IF(OR(D13="",F13=""),"",IF(F13=0,"",D13/F13))</f>
      </c>
      <c r="H13" s="15">
        <f>IF(OR(D13="",E13=""),"",IF(D13=0,"",E13/D13))</f>
      </c>
    </row>
    <row r="14" spans="2:8" x14ac:dyDescent="0.25">
      <c r="G14" s="15">
        <f>IF(OR(D14="",F14=""),"",IF(F14=0,"",D14/F14))</f>
      </c>
      <c r="H14" s="15">
        <f>IF(OR(D14="",E14=""),"",IF(D14=0,"",E14/D14))</f>
      </c>
    </row>
    <row r="15" spans="2:8" x14ac:dyDescent="0.25">
      <c r="G15" s="15">
        <f>IF(OR(D15="",F15=""),"",IF(F15=0,"",D15/F15))</f>
      </c>
      <c r="H15" s="15">
        <f>IF(OR(D15="",E15=""),"",IF(D15=0,"",E15/D15))</f>
      </c>
    </row>
    <row r="16" spans="2:8" x14ac:dyDescent="0.25">
      <c r="G16" s="15">
        <f>IF(OR(D16="",F16=""),"",IF(F16=0,"",D16/F16))</f>
      </c>
      <c r="H16" s="15">
        <f>IF(OR(D16="",E16=""),"",IF(D16=0,"",E16/D16))</f>
      </c>
    </row>
    <row r="17" spans="2:8" x14ac:dyDescent="0.25">
      <c r="G17" s="15">
        <f>IF(OR(D17="",F17=""),"",IF(F17=0,"",D17/F17))</f>
      </c>
      <c r="H17" s="15">
        <f>IF(OR(D17="",E17=""),"",IF(D17=0,"",E17/D17))</f>
      </c>
    </row>
    <row r="18" spans="2:8" x14ac:dyDescent="0.25">
      <c r="G18" s="15">
        <f>IF(OR(D18="",F18=""),"",IF(F18=0,"",D18/F18))</f>
      </c>
      <c r="H18" s="15">
        <f>IF(OR(D18="",E18=""),"",IF(D18=0,"",E18/D18))</f>
      </c>
    </row>
    <row r="19" spans="2:8" x14ac:dyDescent="0.25">
      <c r="G19" s="15">
        <f>IF(OR(D19="",F19=""),"",IF(F19=0,"",D19/F19))</f>
      </c>
      <c r="H19" s="15">
        <f>IF(OR(D19="",E19=""),"",IF(D19=0,"",E19/D19))</f>
      </c>
    </row>
    <row r="20" spans="2:8" x14ac:dyDescent="0.25">
      <c r="G20" s="15">
        <f>IF(OR(D20="",F20=""),"",IF(F20=0,"",D20/F20))</f>
      </c>
      <c r="H20" s="15">
        <f>IF(OR(D20="",E20=""),"",IF(D20=0,"",E20/D20))</f>
      </c>
    </row>
    <row r="21" spans="2:8" x14ac:dyDescent="0.25">
      <c r="G21" s="15">
        <f>IF(OR(D21="",F21=""),"",IF(F21=0,"",D21/F21))</f>
      </c>
      <c r="H21" s="15">
        <f>IF(OR(D21="",E21=""),"",IF(D21=0,"",E21/D21))</f>
      </c>
    </row>
    <row r="22" spans="2:8" x14ac:dyDescent="0.25">
      <c r="G22" s="15">
        <f>IF(OR(D22="",F22=""),"",IF(F22=0,"",D22/F22))</f>
      </c>
      <c r="H22" s="15">
        <f>IF(OR(D22="",E22=""),"",IF(D22=0,"",E22/D22))</f>
      </c>
    </row>
    <row r="23" spans="2:8" x14ac:dyDescent="0.25">
      <c r="G23" s="15">
        <f>IF(OR(D23="",F23=""),"",IF(F23=0,"",D23/F23))</f>
      </c>
      <c r="H23" s="15">
        <f>IF(OR(D23="",E23=""),"",IF(D23=0,"",E23/D23))</f>
      </c>
    </row>
    <row r="24" spans="2:8" x14ac:dyDescent="0.25">
      <c r="G24" s="15">
        <f>IF(OR(D24="",F24=""),"",IF(F24=0,"",D24/F24))</f>
      </c>
      <c r="H24" s="15">
        <f>IF(OR(D24="",E24=""),"",IF(D24=0,"",E24/D24))</f>
      </c>
    </row>
    <row r="25" spans="2:8" x14ac:dyDescent="0.25">
      <c r="G25" s="15">
        <f>IF(OR(D25="",F25=""),"",IF(F25=0,"",D25/F25))</f>
      </c>
      <c r="H25" s="15">
        <f>IF(OR(D25="",E25=""),"",IF(D25=0,"",E25/D25))</f>
      </c>
    </row>
    <row r="26" spans="2:8" x14ac:dyDescent="0.25">
      <c r="G26" s="15">
        <f>IF(OR(D26="",F26=""),"",IF(F26=0,"",D26/F26))</f>
      </c>
      <c r="H26" s="15">
        <f>IF(OR(D26="",E26=""),"",IF(D26=0,"",E26/D26))</f>
      </c>
    </row>
    <row r="27" spans="2:8" x14ac:dyDescent="0.25">
      <c r="G27" s="15">
        <f>IF(OR(D27="",F27=""),"",IF(F27=0,"",D27/F27))</f>
      </c>
      <c r="H27" s="15">
        <f>IF(OR(D27="",E27=""),"",IF(D27=0,"",E27/D27))</f>
      </c>
    </row>
    <row r="28" spans="2:8" x14ac:dyDescent="0.25">
      <c r="G28" s="15">
        <f>IF(OR(D28="",F28=""),"",IF(F28=0,"",D28/F28))</f>
      </c>
      <c r="H28" s="15">
        <f>IF(OR(D28="",E28=""),"",IF(D28=0,"",E28/D28))</f>
      </c>
    </row>
    <row r="29" spans="2:8" x14ac:dyDescent="0.25">
      <c r="G29" s="15">
        <f>IF(OR(D29="",F29=""),"",IF(F29=0,"",D29/F29))</f>
      </c>
      <c r="H29" s="15">
        <f>IF(OR(D29="",E29=""),"",IF(D29=0,"",E29/D29))</f>
      </c>
    </row>
    <row r="30" spans="2:8" x14ac:dyDescent="0.25">
      <c r="G30" s="15">
        <f>IF(OR(D30="",F30=""),"",IF(F30=0,"",D30/F30))</f>
      </c>
      <c r="H30" s="15">
        <f>IF(OR(D30="",E30=""),"",IF(D30=0,"",E30/D30))</f>
      </c>
    </row>
    <row r="31" spans="2:8" x14ac:dyDescent="0.25">
      <c r="G31" s="15">
        <f>IF(OR(D31="",F31=""),"",IF(F31=0,"",D31/F31))</f>
      </c>
      <c r="H31" s="15">
        <f>IF(OR(D31="",E31=""),"",IF(D31=0,"",E31/D31))</f>
      </c>
    </row>
    <row r="32" spans="2:8" x14ac:dyDescent="0.25">
      <c r="G32" s="15">
        <f>IF(OR(D32="",F32=""),"",IF(F32=0,"",D32/F32))</f>
      </c>
      <c r="H32" s="15">
        <f>IF(OR(D32="",E32=""),"",IF(D32=0,"",E32/D32))</f>
      </c>
    </row>
    <row r="33" spans="2:8" x14ac:dyDescent="0.25">
      <c r="G33" s="15">
        <f>IF(OR(D33="",F33=""),"",IF(F33=0,"",D33/F33))</f>
      </c>
      <c r="H33" s="15">
        <f>IF(OR(D33="",E33=""),"",IF(D33=0,"",E33/D33))</f>
      </c>
    </row>
    <row r="34" spans="2:8" x14ac:dyDescent="0.25">
      <c r="G34" s="15">
        <f>IF(OR(D34="",F34=""),"",IF(F34=0,"",D34/F34))</f>
      </c>
      <c r="H34" s="15">
        <f>IF(OR(D34="",E34=""),"",IF(D34=0,"",E34/D34))</f>
      </c>
    </row>
    <row r="35" spans="2:8" x14ac:dyDescent="0.25">
      <c r="G35" s="15">
        <f>IF(OR(D35="",F35=""),"",IF(F35=0,"",D35/F35))</f>
      </c>
      <c r="H35" s="15">
        <f>IF(OR(D35="",E35=""),"",IF(D35=0,"",E35/D35))</f>
      </c>
    </row>
    <row r="36" spans="2:8" x14ac:dyDescent="0.25">
      <c r="G36" s="15">
        <f>IF(OR(D36="",F36=""),"",IF(F36=0,"",D36/F36))</f>
      </c>
      <c r="H36" s="15">
        <f>IF(OR(D36="",E36=""),"",IF(D36=0,"",E36/D36))</f>
      </c>
    </row>
    <row r="37" spans="2:8" x14ac:dyDescent="0.25">
      <c r="G37" s="15">
        <f>IF(OR(D37="",F37=""),"",IF(F37=0,"",D37/F37))</f>
      </c>
      <c r="H37" s="15">
        <f>IF(OR(D37="",E37=""),"",IF(D37=0,"",E37/D37))</f>
      </c>
    </row>
    <row r="38" spans="2:8" x14ac:dyDescent="0.25">
      <c r="G38" s="15">
        <f>IF(OR(D38="",F38=""),"",IF(F38=0,"",D38/F38))</f>
      </c>
      <c r="H38" s="15">
        <f>IF(OR(D38="",E38=""),"",IF(D38=0,"",E38/D38))</f>
      </c>
    </row>
    <row r="39" spans="2:8" x14ac:dyDescent="0.25">
      <c r="G39" s="15">
        <f>IF(OR(D39="",F39=""),"",IF(F39=0,"",D39/F39))</f>
      </c>
      <c r="H39" s="15">
        <f>IF(OR(D39="",E39=""),"",IF(D39=0,"",E39/D39))</f>
      </c>
    </row>
    <row r="40" spans="2:8" x14ac:dyDescent="0.25">
      <c r="G40" s="15">
        <f>IF(OR(D40="",F40=""),"",IF(F40=0,"",D40/F40))</f>
      </c>
      <c r="H40" s="15">
        <f>IF(OR(D40="",E40=""),"",IF(D40=0,"",E40/D40))</f>
      </c>
    </row>
    <row r="41" spans="2:8" x14ac:dyDescent="0.25">
      <c r="G41" s="15">
        <f>IF(OR(D41="",F41=""),"",IF(F41=0,"",D41/F41))</f>
      </c>
      <c r="H41" s="15">
        <f>IF(OR(D41="",E41=""),"",IF(D41=0,"",E41/D41))</f>
      </c>
    </row>
    <row r="42" spans="2:8" x14ac:dyDescent="0.25">
      <c r="G42" s="15">
        <f>IF(OR(D42="",F42=""),"",IF(F42=0,"",D42/F42))</f>
      </c>
      <c r="H42" s="15">
        <f>IF(OR(D42="",E42=""),"",IF(D42=0,"",E42/D42))</f>
      </c>
    </row>
    <row r="43" spans="2:8" x14ac:dyDescent="0.25">
      <c r="G43" s="15">
        <f>IF(OR(D43="",F43=""),"",IF(F43=0,"",D43/F43))</f>
      </c>
      <c r="H43" s="15">
        <f>IF(OR(D43="",E43=""),"",IF(D43=0,"",E43/D43))</f>
      </c>
    </row>
    <row r="44" spans="2:8" x14ac:dyDescent="0.25">
      <c r="G44" s="15">
        <f>IF(OR(D44="",F44=""),"",IF(F44=0,"",D44/F44))</f>
      </c>
      <c r="H44" s="15">
        <f>IF(OR(D44="",E44=""),"",IF(D44=0,"",E44/D44))</f>
      </c>
    </row>
    <row r="45" spans="2:8" x14ac:dyDescent="0.25">
      <c r="G45" s="15">
        <f>IF(OR(D45="",F45=""),"",IF(F45=0,"",D45/F45))</f>
      </c>
      <c r="H45" s="15">
        <f>IF(OR(D45="",E45=""),"",IF(D45=0,"",E45/D45))</f>
      </c>
    </row>
    <row r="46" spans="2:8" x14ac:dyDescent="0.25">
      <c r="G46" s="15">
        <f>IF(OR(D46="",F46=""),"",IF(F46=0,"",D46/F46))</f>
      </c>
      <c r="H46" s="15">
        <f>IF(OR(D46="",E46=""),"",IF(D46=0,"",E46/D46))</f>
      </c>
    </row>
    <row r="47" spans="2:8" x14ac:dyDescent="0.25">
      <c r="G47" s="15">
        <f>IF(OR(D47="",F47=""),"",IF(F47=0,"",D47/F47))</f>
      </c>
      <c r="H47" s="15">
        <f>IF(OR(D47="",E47=""),"",IF(D47=0,"",E47/D47))</f>
      </c>
    </row>
    <row r="48" spans="2:8" x14ac:dyDescent="0.25">
      <c r="G48" s="15">
        <f>IF(OR(D48="",F48=""),"",IF(F48=0,"",D48/F48))</f>
      </c>
      <c r="H48" s="15">
        <f>IF(OR(D48="",E48=""),"",IF(D48=0,"",E48/D48))</f>
      </c>
    </row>
    <row r="49" spans="2:8" x14ac:dyDescent="0.25">
      <c r="G49" s="15">
        <f>IF(OR(D49="",F49=""),"",IF(F49=0,"",D49/F49))</f>
      </c>
      <c r="H49" s="15">
        <f>IF(OR(D49="",E49=""),"",IF(D49=0,"",E49/D49))</f>
      </c>
    </row>
    <row r="50" spans="2:8" x14ac:dyDescent="0.25">
      <c r="G50" s="15">
        <f>IF(OR(D50="",F50=""),"",IF(F50=0,"",D50/F50))</f>
      </c>
      <c r="H50" s="15">
        <f>IF(OR(D50="",E50=""),"",IF(D50=0,"",E50/D50))</f>
      </c>
    </row>
    <row r="51" spans="2:8" x14ac:dyDescent="0.25">
      <c r="G51" s="15">
        <f>IF(OR(D51="",F51=""),"",IF(F51=0,"",D51/F51))</f>
      </c>
      <c r="H51" s="15">
        <f>IF(OR(D51="",E51=""),"",IF(D51=0,"",E51/D51))</f>
      </c>
    </row>
    <row r="52" spans="2:8" x14ac:dyDescent="0.25">
      <c r="G52" s="15">
        <f>IF(OR(D52="",F52=""),"",IF(F52=0,"",D52/F52))</f>
      </c>
      <c r="H52" s="15">
        <f>IF(OR(D52="",E52=""),"",IF(D52=0,"",E52/D52))</f>
      </c>
    </row>
    <row r="53" spans="2:8" x14ac:dyDescent="0.25">
      <c r="G53" s="15">
        <f>IF(OR(D53="",F53=""),"",IF(F53=0,"",D53/F53))</f>
      </c>
      <c r="H53" s="15">
        <f>IF(OR(D53="",E53=""),"",IF(D53=0,"",E53/D53))</f>
      </c>
    </row>
    <row r="54" spans="2:8" x14ac:dyDescent="0.25">
      <c r="G54" s="15">
        <f>IF(OR(D54="",F54=""),"",IF(F54=0,"",D54/F54))</f>
      </c>
      <c r="H54" s="15">
        <f>IF(OR(D54="",E54=""),"",IF(D54=0,"",E54/D54))</f>
      </c>
    </row>
    <row r="55" spans="2:8" x14ac:dyDescent="0.25">
      <c r="G55" s="15">
        <f>IF(OR(D55="",F55=""),"",IF(F55=0,"",D55/F55))</f>
      </c>
      <c r="H55" s="15">
        <f>IF(OR(D55="",E55=""),"",IF(D55=0,"",E55/D55))</f>
      </c>
    </row>
    <row r="56" spans="2:8" x14ac:dyDescent="0.25">
      <c r="G56" s="15">
        <f>IF(OR(D56="",F56=""),"",IF(F56=0,"",D56/F56))</f>
      </c>
      <c r="H56" s="15">
        <f>IF(OR(D56="",E56=""),"",IF(D56=0,"",E56/D56))</f>
      </c>
    </row>
    <row r="57" spans="2:8" x14ac:dyDescent="0.25">
      <c r="G57" s="15">
        <f>IF(OR(D57="",F57=""),"",IF(F57=0,"",D57/F57))</f>
      </c>
      <c r="H57" s="15">
        <f>IF(OR(D57="",E57=""),"",IF(D57=0,"",E57/D57))</f>
      </c>
    </row>
    <row r="58" spans="2:8" x14ac:dyDescent="0.25">
      <c r="G58" s="15">
        <f>IF(OR(D58="",F58=""),"",IF(F58=0,"",D58/F58))</f>
      </c>
      <c r="H58" s="15">
        <f>IF(OR(D58="",E58=""),"",IF(D58=0,"",E58/D58))</f>
      </c>
    </row>
    <row r="59" spans="2:8" x14ac:dyDescent="0.25">
      <c r="G59" s="15">
        <f>IF(OR(D59="",F59=""),"",IF(F59=0,"",D59/F59))</f>
      </c>
      <c r="H59" s="15">
        <f>IF(OR(D59="",E59=""),"",IF(D59=0,"",E59/D59))</f>
      </c>
    </row>
    <row r="60" spans="2:8" x14ac:dyDescent="0.25">
      <c r="G60" s="15">
        <f>IF(OR(D60="",F60=""),"",IF(F60=0,"",D60/F60))</f>
      </c>
      <c r="H60" s="15">
        <f>IF(OR(D60="",E60=""),"",IF(D60=0,"",E60/D60))</f>
      </c>
    </row>
    <row r="61" spans="2:8" x14ac:dyDescent="0.25">
      <c r="G61" s="15">
        <f>IF(OR(D61="",F61=""),"",IF(F61=0,"",D61/F61))</f>
      </c>
      <c r="H61" s="15">
        <f>IF(OR(D61="",E61=""),"",IF(D61=0,"",E61/D61))</f>
      </c>
    </row>
    <row r="62" spans="2:8" x14ac:dyDescent="0.25">
      <c r="G62" s="15">
        <f>IF(OR(D62="",F62=""),"",IF(F62=0,"",D62/F62))</f>
      </c>
      <c r="H62" s="15">
        <f>IF(OR(D62="",E62=""),"",IF(D62=0,"",E62/D62))</f>
      </c>
    </row>
    <row r="63" spans="2:8" x14ac:dyDescent="0.25">
      <c r="G63" s="15">
        <f>IF(OR(D63="",F63=""),"",IF(F63=0,"",D63/F63))</f>
      </c>
      <c r="H63" s="15">
        <f>IF(OR(D63="",E63=""),"",IF(D63=0,"",E63/D63))</f>
      </c>
    </row>
    <row r="64" spans="2:8" x14ac:dyDescent="0.25">
      <c r="G64" s="15">
        <f>IF(OR(D64="",F64=""),"",IF(F64=0,"",D64/F64))</f>
      </c>
      <c r="H64" s="15">
        <f>IF(OR(D64="",E64=""),"",IF(D64=0,"",E64/D64))</f>
      </c>
    </row>
    <row r="65" spans="2:8" x14ac:dyDescent="0.25">
      <c r="G65" s="15">
        <f>IF(OR(D65="",F65=""),"",IF(F65=0,"",D65/F65))</f>
      </c>
      <c r="H65" s="15">
        <f>IF(OR(D65="",E65=""),"",IF(D65=0,"",E65/D65))</f>
      </c>
    </row>
    <row r="66" spans="2:8" x14ac:dyDescent="0.25">
      <c r="G66" s="15">
        <f>IF(OR(D66="",F66=""),"",IF(F66=0,"",D66/F66))</f>
      </c>
      <c r="H66" s="15">
        <f>IF(OR(D66="",E66=""),"",IF(D66=0,"",E66/D66))</f>
      </c>
    </row>
    <row r="67" spans="2:8" x14ac:dyDescent="0.25">
      <c r="G67" s="15">
        <f>IF(OR(D67="",F67=""),"",IF(F67=0,"",D67/F67))</f>
      </c>
      <c r="H67" s="15">
        <f>IF(OR(D67="",E67=""),"",IF(D67=0,"",E67/D67))</f>
      </c>
    </row>
    <row r="68" spans="2:8" x14ac:dyDescent="0.25">
      <c r="G68" s="15">
        <f>IF(OR(D68="",F68=""),"",IF(F68=0,"",D68/F68))</f>
      </c>
      <c r="H68" s="15">
        <f>IF(OR(D68="",E68=""),"",IF(D68=0,"",E68/D68))</f>
      </c>
    </row>
    <row r="69" spans="2:8" x14ac:dyDescent="0.25">
      <c r="G69" s="15">
        <f>IF(OR(D69="",F69=""),"",IF(F69=0,"",D69/F69))</f>
      </c>
      <c r="H69" s="15">
        <f>IF(OR(D69="",E69=""),"",IF(D69=0,"",E69/D69))</f>
      </c>
    </row>
    <row r="70" spans="2:8" x14ac:dyDescent="0.25">
      <c r="G70" s="15">
        <f>IF(OR(D70="",F70=""),"",IF(F70=0,"",D70/F70))</f>
      </c>
      <c r="H70" s="15">
        <f>IF(OR(D70="",E70=""),"",IF(D70=0,"",E70/D70))</f>
      </c>
    </row>
    <row r="71" spans="2:8" x14ac:dyDescent="0.25">
      <c r="G71" s="15">
        <f>IF(OR(D71="",F71=""),"",IF(F71=0,"",D71/F71))</f>
      </c>
      <c r="H71" s="15">
        <f>IF(OR(D71="",E71=""),"",IF(D71=0,"",E71/D71))</f>
      </c>
    </row>
    <row r="72" spans="2:8" x14ac:dyDescent="0.25">
      <c r="G72" s="15">
        <f>IF(OR(D72="",F72=""),"",IF(F72=0,"",D72/F72))</f>
      </c>
      <c r="H72" s="15">
        <f>IF(OR(D72="",E72=""),"",IF(D72=0,"",E72/D72))</f>
      </c>
    </row>
    <row r="73" spans="2:8" x14ac:dyDescent="0.25">
      <c r="G73" s="15">
        <f>IF(OR(D73="",F73=""),"",IF(F73=0,"",D73/F73))</f>
      </c>
      <c r="H73" s="15">
        <f>IF(OR(D73="",E73=""),"",IF(D73=0,"",E73/D73))</f>
      </c>
    </row>
    <row r="74" spans="2:8" x14ac:dyDescent="0.25">
      <c r="G74" s="15">
        <f>IF(OR(D74="",F74=""),"",IF(F74=0,"",D74/F74))</f>
      </c>
      <c r="H74" s="15">
        <f>IF(OR(D74="",E74=""),"",IF(D74=0,"",E74/D74))</f>
      </c>
    </row>
    <row r="75" spans="2:8" x14ac:dyDescent="0.25">
      <c r="G75" s="15">
        <f>IF(OR(D75="",F75=""),"",IF(F75=0,"",D75/F75))</f>
      </c>
      <c r="H75" s="15">
        <f>IF(OR(D75="",E75=""),"",IF(D75=0,"",E75/D75))</f>
      </c>
    </row>
    <row r="76" spans="2:8" x14ac:dyDescent="0.25">
      <c r="G76" s="15">
        <f>IF(OR(D76="",F76=""),"",IF(F76=0,"",D76/F76))</f>
      </c>
      <c r="H76" s="15">
        <f>IF(OR(D76="",E76=""),"",IF(D76=0,"",E76/D76))</f>
      </c>
    </row>
    <row r="77" spans="2:8" x14ac:dyDescent="0.25">
      <c r="G77" s="15">
        <f>IF(OR(D77="",F77=""),"",IF(F77=0,"",D77/F77))</f>
      </c>
      <c r="H77" s="15">
        <f>IF(OR(D77="",E77=""),"",IF(D77=0,"",E77/D77))</f>
      </c>
    </row>
    <row r="78" spans="2:8" x14ac:dyDescent="0.25">
      <c r="G78" s="15">
        <f>IF(OR(D78="",F78=""),"",IF(F78=0,"",D78/F78))</f>
      </c>
      <c r="H78" s="15">
        <f>IF(OR(D78="",E78=""),"",IF(D78=0,"",E78/D78))</f>
      </c>
    </row>
    <row r="79" spans="2:8" x14ac:dyDescent="0.25">
      <c r="G79" s="15">
        <f>IF(OR(D79="",F79=""),"",IF(F79=0,"",D79/F79))</f>
      </c>
      <c r="H79" s="15">
        <f>IF(OR(D79="",E79=""),"",IF(D79=0,"",E79/D79))</f>
      </c>
    </row>
    <row r="80" spans="2:8" x14ac:dyDescent="0.25">
      <c r="G80" s="15">
        <f>IF(OR(D80="",F80=""),"",IF(F80=0,"",D80/F80))</f>
      </c>
      <c r="H80" s="15">
        <f>IF(OR(D80="",E80=""),"",IF(D80=0,"",E80/D80))</f>
      </c>
    </row>
    <row r="81" spans="2:8" x14ac:dyDescent="0.25">
      <c r="G81" s="15">
        <f>IF(OR(D81="",F81=""),"",IF(F81=0,"",D81/F81))</f>
      </c>
      <c r="H81" s="15">
        <f>IF(OR(D81="",E81=""),"",IF(D81=0,"",E81/D81))</f>
      </c>
    </row>
    <row r="82" spans="2:8" x14ac:dyDescent="0.25">
      <c r="G82" s="15">
        <f>IF(OR(D82="",F82=""),"",IF(F82=0,"",D82/F82))</f>
      </c>
      <c r="H82" s="15">
        <f>IF(OR(D82="",E82=""),"",IF(D82=0,"",E82/D82))</f>
      </c>
    </row>
    <row r="83" spans="2:8" x14ac:dyDescent="0.25">
      <c r="G83" s="15">
        <f>IF(OR(D83="",F83=""),"",IF(F83=0,"",D83/F83))</f>
      </c>
      <c r="H83" s="15">
        <f>IF(OR(D83="",E83=""),"",IF(D83=0,"",E83/D83))</f>
      </c>
    </row>
    <row r="84" spans="2:8" x14ac:dyDescent="0.25">
      <c r="G84" s="15">
        <f>IF(OR(D84="",F84=""),"",IF(F84=0,"",D84/F84))</f>
      </c>
      <c r="H84" s="15">
        <f>IF(OR(D84="",E84=""),"",IF(D84=0,"",E84/D84))</f>
      </c>
    </row>
    <row r="85" spans="2:8" x14ac:dyDescent="0.25">
      <c r="G85" s="15">
        <f>IF(OR(D85="",F85=""),"",IF(F85=0,"",D85/F85))</f>
      </c>
      <c r="H85" s="15">
        <f>IF(OR(D85="",E85=""),"",IF(D85=0,"",E85/D85))</f>
      </c>
    </row>
    <row r="86" spans="2:8" x14ac:dyDescent="0.25">
      <c r="G86" s="15">
        <f>IF(OR(D86="",F86=""),"",IF(F86=0,"",D86/F86))</f>
      </c>
      <c r="H86" s="15">
        <f>IF(OR(D86="",E86=""),"",IF(D86=0,"",E86/D86))</f>
      </c>
    </row>
    <row r="87" spans="2:8" x14ac:dyDescent="0.25">
      <c r="G87" s="15">
        <f>IF(OR(D87="",F87=""),"",IF(F87=0,"",D87/F87))</f>
      </c>
      <c r="H87" s="15">
        <f>IF(OR(D87="",E87=""),"",IF(D87=0,"",E87/D87))</f>
      </c>
    </row>
    <row r="88" spans="2:8" x14ac:dyDescent="0.25">
      <c r="G88" s="15">
        <f>IF(OR(D88="",F88=""),"",IF(F88=0,"",D88/F88))</f>
      </c>
      <c r="H88" s="15">
        <f>IF(OR(D88="",E88=""),"",IF(D88=0,"",E88/D88))</f>
      </c>
    </row>
    <row r="89" spans="2:8" x14ac:dyDescent="0.25">
      <c r="G89" s="15">
        <f>IF(OR(D89="",F89=""),"",IF(F89=0,"",D89/F89))</f>
      </c>
      <c r="H89" s="15">
        <f>IF(OR(D89="",E89=""),"",IF(D89=0,"",E89/D89))</f>
      </c>
    </row>
    <row r="90" spans="2:8" x14ac:dyDescent="0.25">
      <c r="G90" s="15">
        <f>IF(OR(D90="",F90=""),"",IF(F90=0,"",D90/F90))</f>
      </c>
      <c r="H90" s="15">
        <f>IF(OR(D90="",E90=""),"",IF(D90=0,"",E90/D90))</f>
      </c>
    </row>
    <row r="91" spans="2:8" x14ac:dyDescent="0.25">
      <c r="G91" s="15">
        <f>IF(OR(D91="",F91=""),"",IF(F91=0,"",D91/F91))</f>
      </c>
      <c r="H91" s="15">
        <f>IF(OR(D91="",E91=""),"",IF(D91=0,"",E91/D91))</f>
      </c>
    </row>
    <row r="92" spans="2:8" x14ac:dyDescent="0.25">
      <c r="G92" s="15">
        <f>IF(OR(D92="",F92=""),"",IF(F92=0,"",D92/F92))</f>
      </c>
      <c r="H92" s="15">
        <f>IF(OR(D92="",E92=""),"",IF(D92=0,"",E92/D92))</f>
      </c>
    </row>
    <row r="93" spans="2:8" x14ac:dyDescent="0.25">
      <c r="G93" s="15">
        <f>IF(OR(D93="",F93=""),"",IF(F93=0,"",D93/F93))</f>
      </c>
      <c r="H93" s="15">
        <f>IF(OR(D93="",E93=""),"",IF(D93=0,"",E93/D93))</f>
      </c>
    </row>
    <row r="94" spans="2:8" x14ac:dyDescent="0.25">
      <c r="G94" s="15">
        <f>IF(OR(D94="",F94=""),"",IF(F94=0,"",D94/F94))</f>
      </c>
      <c r="H94" s="15">
        <f>IF(OR(D94="",E94=""),"",IF(D94=0,"",E94/D94))</f>
      </c>
    </row>
    <row r="95" spans="2:8" x14ac:dyDescent="0.25">
      <c r="G95" s="15">
        <f>IF(OR(D95="",F95=""),"",IF(F95=0,"",D95/F95))</f>
      </c>
      <c r="H95" s="15">
        <f>IF(OR(D95="",E95=""),"",IF(D95=0,"",E95/D95))</f>
      </c>
    </row>
    <row r="96" spans="2:8" x14ac:dyDescent="0.25">
      <c r="G96" s="15">
        <f>IF(OR(D96="",F96=""),"",IF(F96=0,"",D96/F96))</f>
      </c>
      <c r="H96" s="15">
        <f>IF(OR(D96="",E96=""),"",IF(D96=0,"",E96/D96))</f>
      </c>
    </row>
    <row r="97" spans="2:8" x14ac:dyDescent="0.25">
      <c r="G97" s="15">
        <f>IF(OR(D97="",F97=""),"",IF(F97=0,"",D97/F97))</f>
      </c>
      <c r="H97" s="15">
        <f>IF(OR(D97="",E97=""),"",IF(D97=0,"",E97/D97))</f>
      </c>
    </row>
    <row r="98" spans="2:8" x14ac:dyDescent="0.25">
      <c r="G98" s="15">
        <f>IF(OR(D98="",F98=""),"",IF(F98=0,"",D98/F98))</f>
      </c>
      <c r="H98" s="15">
        <f>IF(OR(D98="",E98=""),"",IF(D98=0,"",E98/D98))</f>
      </c>
    </row>
    <row r="99" spans="2:8" x14ac:dyDescent="0.25">
      <c r="G99" s="15">
        <f>IF(OR(D99="",F99=""),"",IF(F99=0,"",D99/F99))</f>
      </c>
      <c r="H99" s="15">
        <f>IF(OR(D99="",E99=""),"",IF(D99=0,"",E99/D99))</f>
      </c>
    </row>
    <row r="100" spans="2:8" x14ac:dyDescent="0.25">
      <c r="G100" s="15">
        <f>IF(OR(D100="",F100=""),"",IF(F100=0,"",D100/F100))</f>
      </c>
      <c r="H100" s="15">
        <f>IF(OR(D100="",E100=""),"",IF(D100=0,"",E100/D100))</f>
      </c>
    </row>
    <row r="101" spans="2:8" x14ac:dyDescent="0.25">
      <c r="G101" s="15">
        <f>IF(OR(D101="",F101=""),"",IF(F101=0,"",D101/F101))</f>
      </c>
      <c r="H101" s="15">
        <f>IF(OR(D101="",E101=""),"",IF(D101=0,"",E101/D101))</f>
      </c>
    </row>
    <row r="102" spans="2:8" x14ac:dyDescent="0.25">
      <c r="G102" s="15">
        <f>IF(OR(D102="",F102=""),"",IF(F102=0,"",D102/F102))</f>
      </c>
      <c r="H102" s="15">
        <f>IF(OR(D102="",E102=""),"",IF(D102=0,"",E102/D102))</f>
      </c>
    </row>
    <row r="103" spans="2:8" x14ac:dyDescent="0.25">
      <c r="G103" s="15">
        <f>IF(OR(D103="",F103=""),"",IF(F103=0,"",D103/F103))</f>
      </c>
      <c r="H103" s="15">
        <f>IF(OR(D103="",E103=""),"",IF(D103=0,"",E103/D103))</f>
      </c>
    </row>
    <row r="104" spans="2:8" x14ac:dyDescent="0.25">
      <c r="G104" s="15">
        <f>IF(OR(D104="",F104=""),"",IF(F104=0,"",D104/F104))</f>
      </c>
      <c r="H104" s="15">
        <f>IF(OR(D104="",E104=""),"",IF(D104=0,"",E104/D104))</f>
      </c>
    </row>
    <row r="105" spans="2:8" x14ac:dyDescent="0.25">
      <c r="G105" s="15">
        <f>IF(OR(D105="",F105=""),"",IF(F105=0,"",D105/F105))</f>
      </c>
      <c r="H105" s="15">
        <f>IF(OR(D105="",E105=""),"",IF(D105=0,"",E105/D105))</f>
      </c>
    </row>
    <row r="106" spans="2:8" x14ac:dyDescent="0.25">
      <c r="G106" s="15">
        <f>IF(OR(D106="",F106=""),"",IF(F106=0,"",D106/F106))</f>
      </c>
      <c r="H106" s="15">
        <f>IF(OR(D106="",E106=""),"",IF(D106=0,"",E106/D106))</f>
      </c>
    </row>
    <row r="107" spans="2:8" x14ac:dyDescent="0.25">
      <c r="G107" s="15">
        <f>IF(OR(D107="",F107=""),"",IF(F107=0,"",D107/F107))</f>
      </c>
      <c r="H107" s="15">
        <f>IF(OR(D107="",E107=""),"",IF(D107=0,"",E107/D107))</f>
      </c>
    </row>
    <row r="108" spans="2:8" x14ac:dyDescent="0.25">
      <c r="G108" s="15">
        <f>IF(OR(D108="",F108=""),"",IF(F108=0,"",D108/F108))</f>
      </c>
      <c r="H108" s="15">
        <f>IF(OR(D108="",E108=""),"",IF(D108=0,"",E108/D108))</f>
      </c>
    </row>
    <row r="109" spans="2:8" x14ac:dyDescent="0.25">
      <c r="G109" s="15">
        <f>IF(OR(D109="",F109=""),"",IF(F109=0,"",D109/F109))</f>
      </c>
      <c r="H109" s="15">
        <f>IF(OR(D109="",E109=""),"",IF(D109=0,"",E109/D109))</f>
      </c>
    </row>
    <row r="110" spans="2:8" x14ac:dyDescent="0.25">
      <c r="G110" s="15">
        <f>IF(OR(D110="",F110=""),"",IF(F110=0,"",D110/F110))</f>
      </c>
      <c r="H110" s="15">
        <f>IF(OR(D110="",E110=""),"",IF(D110=0,"",E110/D110))</f>
      </c>
    </row>
    <row r="111" spans="2:8" x14ac:dyDescent="0.25">
      <c r="G111" s="15">
        <f>IF(OR(D111="",F111=""),"",IF(F111=0,"",D111/F111))</f>
      </c>
      <c r="H111" s="15">
        <f>IF(OR(D111="",E111=""),"",IF(D111=0,"",E111/D111))</f>
      </c>
    </row>
    <row r="112" spans="2:8" x14ac:dyDescent="0.25">
      <c r="G112" s="15">
        <f>IF(OR(D112="",F112=""),"",IF(F112=0,"",D112/F112))</f>
      </c>
      <c r="H112" s="15">
        <f>IF(OR(D112="",E112=""),"",IF(D112=0,"",E112/D112))</f>
      </c>
    </row>
    <row r="113" spans="2:8" x14ac:dyDescent="0.25">
      <c r="G113" s="15">
        <f>IF(OR(D113="",F113=""),"",IF(F113=0,"",D113/F113))</f>
      </c>
      <c r="H113" s="15">
        <f>IF(OR(D113="",E113=""),"",IF(D113=0,"",E113/D113))</f>
      </c>
    </row>
    <row r="114" spans="2:8" x14ac:dyDescent="0.25">
      <c r="G114" s="15">
        <f>IF(OR(D114="",F114=""),"",IF(F114=0,"",D114/F114))</f>
      </c>
      <c r="H114" s="15">
        <f>IF(OR(D114="",E114=""),"",IF(D114=0,"",E114/D114))</f>
      </c>
    </row>
    <row r="115" spans="2:8" x14ac:dyDescent="0.25">
      <c r="G115" s="15">
        <f>IF(OR(D115="",F115=""),"",IF(F115=0,"",D115/F115))</f>
      </c>
      <c r="H115" s="15">
        <f>IF(OR(D115="",E115=""),"",IF(D115=0,"",E115/D115))</f>
      </c>
    </row>
    <row r="116" spans="2:8" x14ac:dyDescent="0.25">
      <c r="G116" s="15">
        <f>IF(OR(D116="",F116=""),"",IF(F116=0,"",D116/F116))</f>
      </c>
      <c r="H116" s="15">
        <f>IF(OR(D116="",E116=""),"",IF(D116=0,"",E116/D116))</f>
      </c>
    </row>
    <row r="117" spans="2:8" x14ac:dyDescent="0.25">
      <c r="G117" s="15">
        <f>IF(OR(D117="",F117=""),"",IF(F117=0,"",D117/F117))</f>
      </c>
      <c r="H117" s="15">
        <f>IF(OR(D117="",E117=""),"",IF(D117=0,"",E117/D117))</f>
      </c>
    </row>
    <row r="118" spans="2:8" x14ac:dyDescent="0.25">
      <c r="G118" s="15">
        <f>IF(OR(D118="",F118=""),"",IF(F118=0,"",D118/F118))</f>
      </c>
      <c r="H118" s="15">
        <f>IF(OR(D118="",E118=""),"",IF(D118=0,"",E118/D118))</f>
      </c>
    </row>
    <row r="119" spans="2:8" x14ac:dyDescent="0.25">
      <c r="G119" s="15">
        <f>IF(OR(D119="",F119=""),"",IF(F119=0,"",D119/F119))</f>
      </c>
      <c r="H119" s="15">
        <f>IF(OR(D119="",E119=""),"",IF(D119=0,"",E119/D119))</f>
      </c>
    </row>
    <row r="120" spans="2:8" x14ac:dyDescent="0.25">
      <c r="G120" s="15">
        <f>IF(OR(D120="",F120=""),"",IF(F120=0,"",D120/F120))</f>
      </c>
      <c r="H120" s="15">
        <f>IF(OR(D120="",E120=""),"",IF(D120=0,"",E120/D120))</f>
      </c>
    </row>
    <row r="121" spans="2:8" x14ac:dyDescent="0.25">
      <c r="G121" s="15">
        <f>IF(OR(D121="",F121=""),"",IF(F121=0,"",D121/F121))</f>
      </c>
      <c r="H121" s="15">
        <f>IF(OR(D121="",E121=""),"",IF(D121=0,"",E121/D121))</f>
      </c>
    </row>
    <row r="122" spans="2:8" x14ac:dyDescent="0.25">
      <c r="G122" s="15">
        <f>IF(OR(D122="",F122=""),"",IF(F122=0,"",D122/F122))</f>
      </c>
      <c r="H122" s="15">
        <f>IF(OR(D122="",E122=""),"",IF(D122=0,"",E122/D122))</f>
      </c>
    </row>
    <row r="123" spans="2:8" x14ac:dyDescent="0.25">
      <c r="G123" s="15">
        <f>IF(OR(D123="",F123=""),"",IF(F123=0,"",D123/F123))</f>
      </c>
      <c r="H123" s="15">
        <f>IF(OR(D123="",E123=""),"",IF(D123=0,"",E123/D123))</f>
      </c>
    </row>
    <row r="124" spans="2:8" x14ac:dyDescent="0.25">
      <c r="G124" s="15">
        <f>IF(OR(D124="",F124=""),"",IF(F124=0,"",D124/F124))</f>
      </c>
      <c r="H124" s="15">
        <f>IF(OR(D124="",E124=""),"",IF(D124=0,"",E124/D124))</f>
      </c>
    </row>
    <row r="125" spans="2:8" x14ac:dyDescent="0.25">
      <c r="G125" s="15">
        <f>IF(OR(D125="",F125=""),"",IF(F125=0,"",D125/F125))</f>
      </c>
      <c r="H125" s="15">
        <f>IF(OR(D125="",E125=""),"",IF(D125=0,"",E125/D125))</f>
      </c>
    </row>
    <row r="126" spans="2:8" x14ac:dyDescent="0.25">
      <c r="G126" s="15">
        <f>IF(OR(D126="",F126=""),"",IF(F126=0,"",D126/F126))</f>
      </c>
      <c r="H126" s="15">
        <f>IF(OR(D126="",E126=""),"",IF(D126=0,"",E126/D126))</f>
      </c>
    </row>
    <row r="127" spans="2:8" x14ac:dyDescent="0.25">
      <c r="G127" s="15">
        <f>IF(OR(D127="",F127=""),"",IF(F127=0,"",D127/F127))</f>
      </c>
      <c r="H127" s="15">
        <f>IF(OR(D127="",E127=""),"",IF(D127=0,"",E127/D127))</f>
      </c>
    </row>
    <row r="128" spans="2:8" x14ac:dyDescent="0.25">
      <c r="G128" s="15">
        <f>IF(OR(D128="",F128=""),"",IF(F128=0,"",D128/F128))</f>
      </c>
      <c r="H128" s="15">
        <f>IF(OR(D128="",E128=""),"",IF(D128=0,"",E128/D128))</f>
      </c>
    </row>
    <row r="129" spans="2:8" x14ac:dyDescent="0.25">
      <c r="G129" s="15">
        <f>IF(OR(D129="",F129=""),"",IF(F129=0,"",D129/F129))</f>
      </c>
      <c r="H129" s="15">
        <f>IF(OR(D129="",E129=""),"",IF(D129=0,"",E129/D129))</f>
      </c>
    </row>
    <row r="130" spans="2:8" x14ac:dyDescent="0.25">
      <c r="G130" s="15">
        <f>IF(OR(D130="",F130=""),"",IF(F130=0,"",D130/F130))</f>
      </c>
      <c r="H130" s="15">
        <f>IF(OR(D130="",E130=""),"",IF(D130=0,"",E130/D130))</f>
      </c>
    </row>
    <row r="131" spans="2:8" x14ac:dyDescent="0.25">
      <c r="G131" s="15">
        <f>IF(OR(D131="",F131=""),"",IF(F131=0,"",D131/F131))</f>
      </c>
      <c r="H131" s="15">
        <f>IF(OR(D131="",E131=""),"",IF(D131=0,"",E131/D131))</f>
      </c>
    </row>
    <row r="132" spans="2:8" x14ac:dyDescent="0.25">
      <c r="G132" s="15">
        <f>IF(OR(D132="",F132=""),"",IF(F132=0,"",D132/F132))</f>
      </c>
      <c r="H132" s="15">
        <f>IF(OR(D132="",E132=""),"",IF(D132=0,"",E132/D132))</f>
      </c>
    </row>
    <row r="133" spans="2:8" x14ac:dyDescent="0.25">
      <c r="G133" s="15">
        <f>IF(OR(D133="",F133=""),"",IF(F133=0,"",D133/F133))</f>
      </c>
      <c r="H133" s="15">
        <f>IF(OR(D133="",E133=""),"",IF(D133=0,"",E133/D133))</f>
      </c>
    </row>
    <row r="134" spans="2:8" x14ac:dyDescent="0.25">
      <c r="G134" s="15">
        <f>IF(OR(D134="",F134=""),"",IF(F134=0,"",D134/F134))</f>
      </c>
      <c r="H134" s="15">
        <f>IF(OR(D134="",E134=""),"",IF(D134=0,"",E134/D134))</f>
      </c>
    </row>
    <row r="135" spans="2:8" x14ac:dyDescent="0.25">
      <c r="G135" s="15">
        <f>IF(OR(D135="",F135=""),"",IF(F135=0,"",D135/F135))</f>
      </c>
      <c r="H135" s="15">
        <f>IF(OR(D135="",E135=""),"",IF(D135=0,"",E135/D135))</f>
      </c>
    </row>
    <row r="136" spans="2:8" x14ac:dyDescent="0.25">
      <c r="G136" s="15">
        <f>IF(OR(D136="",F136=""),"",IF(F136=0,"",D136/F136))</f>
      </c>
      <c r="H136" s="15">
        <f>IF(OR(D136="",E136=""),"",IF(D136=0,"",E136/D136))</f>
      </c>
    </row>
    <row r="137" spans="2:8" x14ac:dyDescent="0.25">
      <c r="G137" s="15">
        <f>IF(OR(D137="",F137=""),"",IF(F137=0,"",D137/F137))</f>
      </c>
      <c r="H137" s="15">
        <f>IF(OR(D137="",E137=""),"",IF(D137=0,"",E137/D137))</f>
      </c>
    </row>
    <row r="138" spans="2:8" x14ac:dyDescent="0.25">
      <c r="G138" s="15">
        <f>IF(OR(D138="",F138=""),"",IF(F138=0,"",D138/F138))</f>
      </c>
      <c r="H138" s="15">
        <f>IF(OR(D138="",E138=""),"",IF(D138=0,"",E138/D138))</f>
      </c>
    </row>
    <row r="139" spans="2:8" x14ac:dyDescent="0.25">
      <c r="G139" s="15">
        <f>IF(OR(D139="",F139=""),"",IF(F139=0,"",D139/F139))</f>
      </c>
      <c r="H139" s="15">
        <f>IF(OR(D139="",E139=""),"",IF(D139=0,"",E139/D139))</f>
      </c>
    </row>
    <row r="140" spans="2:8" x14ac:dyDescent="0.25">
      <c r="G140" s="15">
        <f>IF(OR(D140="",F140=""),"",IF(F140=0,"",D140/F140))</f>
      </c>
      <c r="H140" s="15">
        <f>IF(OR(D140="",E140=""),"",IF(D140=0,"",E140/D140))</f>
      </c>
    </row>
    <row r="141" spans="2:8" x14ac:dyDescent="0.25">
      <c r="G141" s="15">
        <f>IF(OR(D141="",F141=""),"",IF(F141=0,"",D141/F141))</f>
      </c>
      <c r="H141" s="15">
        <f>IF(OR(D141="",E141=""),"",IF(D141=0,"",E141/D141))</f>
      </c>
    </row>
    <row r="142" spans="2:8" x14ac:dyDescent="0.25">
      <c r="G142" s="15">
        <f>IF(OR(D142="",F142=""),"",IF(F142=0,"",D142/F142))</f>
      </c>
      <c r="H142" s="15">
        <f>IF(OR(D142="",E142=""),"",IF(D142=0,"",E142/D142))</f>
      </c>
    </row>
    <row r="143" spans="2:8" x14ac:dyDescent="0.25">
      <c r="G143" s="15">
        <f>IF(OR(D143="",F143=""),"",IF(F143=0,"",D143/F143))</f>
      </c>
      <c r="H143" s="15">
        <f>IF(OR(D143="",E143=""),"",IF(D143=0,"",E143/D143))</f>
      </c>
    </row>
    <row r="144" spans="2:8" x14ac:dyDescent="0.25">
      <c r="G144" s="15">
        <f>IF(OR(D144="",F144=""),"",IF(F144=0,"",D144/F144))</f>
      </c>
      <c r="H144" s="15">
        <f>IF(OR(D144="",E144=""),"",IF(D144=0,"",E144/D144))</f>
      </c>
    </row>
    <row r="145" spans="2:8" x14ac:dyDescent="0.25">
      <c r="G145" s="15">
        <f>IF(OR(D145="",F145=""),"",IF(F145=0,"",D145/F145))</f>
      </c>
      <c r="H145" s="15">
        <f>IF(OR(D145="",E145=""),"",IF(D145=0,"",E145/D145))</f>
      </c>
    </row>
    <row r="146" spans="2:8" x14ac:dyDescent="0.25">
      <c r="G146" s="15">
        <f>IF(OR(D146="",F146=""),"",IF(F146=0,"",D146/F146))</f>
      </c>
      <c r="H146" s="15">
        <f>IF(OR(D146="",E146=""),"",IF(D146=0,"",E146/D146))</f>
      </c>
    </row>
    <row r="147" spans="2:8" x14ac:dyDescent="0.25">
      <c r="G147" s="15">
        <f>IF(OR(D147="",F147=""),"",IF(F147=0,"",D147/F147))</f>
      </c>
      <c r="H147" s="15">
        <f>IF(OR(D147="",E147=""),"",IF(D147=0,"",E147/D147))</f>
      </c>
    </row>
    <row r="148" spans="2:8" x14ac:dyDescent="0.25">
      <c r="G148" s="15">
        <f>IF(OR(D148="",F148=""),"",IF(F148=0,"",D148/F148))</f>
      </c>
      <c r="H148" s="15">
        <f>IF(OR(D148="",E148=""),"",IF(D148=0,"",E148/D148))</f>
      </c>
    </row>
    <row r="149" spans="2:8" x14ac:dyDescent="0.25">
      <c r="G149" s="15">
        <f>IF(OR(D149="",F149=""),"",IF(F149=0,"",D149/F149))</f>
      </c>
      <c r="H149" s="15">
        <f>IF(OR(D149="",E149=""),"",IF(D149=0,"",E149/D149))</f>
      </c>
    </row>
    <row r="150" spans="2:8" x14ac:dyDescent="0.25">
      <c r="G150" s="15">
        <f>IF(OR(D150="",F150=""),"",IF(F150=0,"",D150/F150))</f>
      </c>
      <c r="H150" s="15">
        <f>IF(OR(D150="",E150=""),"",IF(D150=0,"",E150/D150))</f>
      </c>
    </row>
    <row r="151" spans="2:8" x14ac:dyDescent="0.25">
      <c r="G151" s="15">
        <f>IF(OR(D151="",F151=""),"",IF(F151=0,"",D151/F151))</f>
      </c>
      <c r="H151" s="15">
        <f>IF(OR(D151="",E151=""),"",IF(D151=0,"",E151/D151))</f>
      </c>
    </row>
    <row r="152" spans="2:8" x14ac:dyDescent="0.25">
      <c r="G152" s="15">
        <f>IF(OR(D152="",F152=""),"",IF(F152=0,"",D152/F152))</f>
      </c>
      <c r="H152" s="15">
        <f>IF(OR(D152="",E152=""),"",IF(D152=0,"",E152/D152))</f>
      </c>
    </row>
    <row r="153" spans="2:8" x14ac:dyDescent="0.25">
      <c r="G153" s="15">
        <f>IF(OR(D153="",F153=""),"",IF(F153=0,"",D153/F153))</f>
      </c>
      <c r="H153" s="15">
        <f>IF(OR(D153="",E153=""),"",IF(D153=0,"",E153/D153))</f>
      </c>
    </row>
    <row r="154" spans="2:8" x14ac:dyDescent="0.25">
      <c r="G154" s="15">
        <f>IF(OR(D154="",F154=""),"",IF(F154=0,"",D154/F154))</f>
      </c>
      <c r="H154" s="15">
        <f>IF(OR(D154="",E154=""),"",IF(D154=0,"",E154/D154))</f>
      </c>
    </row>
    <row r="155" spans="2:8" x14ac:dyDescent="0.25">
      <c r="G155" s="15">
        <f>IF(OR(D155="",F155=""),"",IF(F155=0,"",D155/F155))</f>
      </c>
      <c r="H155" s="15">
        <f>IF(OR(D155="",E155=""),"",IF(D155=0,"",E155/D155))</f>
      </c>
    </row>
    <row r="156" spans="2:8" x14ac:dyDescent="0.25">
      <c r="G156" s="15">
        <f>IF(OR(D156="",F156=""),"",IF(F156=0,"",D156/F156))</f>
      </c>
      <c r="H156" s="15">
        <f>IF(OR(D156="",E156=""),"",IF(D156=0,"",E156/D156))</f>
      </c>
    </row>
    <row r="157" spans="2:8" x14ac:dyDescent="0.25">
      <c r="G157" s="15">
        <f>IF(OR(D157="",F157=""),"",IF(F157=0,"",D157/F157))</f>
      </c>
      <c r="H157" s="15">
        <f>IF(OR(D157="",E157=""),"",IF(D157=0,"",E157/D157))</f>
      </c>
    </row>
    <row r="158" spans="2:8" x14ac:dyDescent="0.25">
      <c r="G158" s="15">
        <f>IF(OR(D158="",F158=""),"",IF(F158=0,"",D158/F158))</f>
      </c>
      <c r="H158" s="15">
        <f>IF(OR(D158="",E158=""),"",IF(D158=0,"",E158/D158))</f>
      </c>
    </row>
    <row r="159" spans="2:8" x14ac:dyDescent="0.25">
      <c r="G159" s="15">
        <f>IF(OR(D159="",F159=""),"",IF(F159=0,"",D159/F159))</f>
      </c>
      <c r="H159" s="15">
        <f>IF(OR(D159="",E159=""),"",IF(D159=0,"",E159/D159))</f>
      </c>
    </row>
    <row r="160" spans="2:8" x14ac:dyDescent="0.25">
      <c r="G160" s="15">
        <f>IF(OR(D160="",F160=""),"",IF(F160=0,"",D160/F160))</f>
      </c>
      <c r="H160" s="15">
        <f>IF(OR(D160="",E160=""),"",IF(D160=0,"",E160/D160))</f>
      </c>
    </row>
    <row r="161" spans="2:8" x14ac:dyDescent="0.25">
      <c r="G161" s="15">
        <f>IF(OR(D161="",F161=""),"",IF(F161=0,"",D161/F161))</f>
      </c>
      <c r="H161" s="15">
        <f>IF(OR(D161="",E161=""),"",IF(D161=0,"",E161/D161))</f>
      </c>
    </row>
    <row r="162" spans="2:8" x14ac:dyDescent="0.25">
      <c r="G162" s="15">
        <f>IF(OR(D162="",F162=""),"",IF(F162=0,"",D162/F162))</f>
      </c>
      <c r="H162" s="15">
        <f>IF(OR(D162="",E162=""),"",IF(D162=0,"",E162/D162))</f>
      </c>
    </row>
    <row r="163" spans="2:8" x14ac:dyDescent="0.25">
      <c r="G163" s="15">
        <f>IF(OR(D163="",F163=""),"",IF(F163=0,"",D163/F163))</f>
      </c>
      <c r="H163" s="15">
        <f>IF(OR(D163="",E163=""),"",IF(D163=0,"",E163/D163))</f>
      </c>
    </row>
    <row r="164" spans="2:8" x14ac:dyDescent="0.25">
      <c r="G164" s="15">
        <f>IF(OR(D164="",F164=""),"",IF(F164=0,"",D164/F164))</f>
      </c>
      <c r="H164" s="15">
        <f>IF(OR(D164="",E164=""),"",IF(D164=0,"",E164/D164))</f>
      </c>
    </row>
    <row r="165" spans="2:8" x14ac:dyDescent="0.25">
      <c r="G165" s="15">
        <f>IF(OR(D165="",F165=""),"",IF(F165=0,"",D165/F165))</f>
      </c>
      <c r="H165" s="15">
        <f>IF(OR(D165="",E165=""),"",IF(D165=0,"",E165/D165))</f>
      </c>
    </row>
    <row r="166" spans="2:8" x14ac:dyDescent="0.25">
      <c r="G166" s="15">
        <f>IF(OR(D166="",F166=""),"",IF(F166=0,"",D166/F166))</f>
      </c>
      <c r="H166" s="15">
        <f>IF(OR(D166="",E166=""),"",IF(D166=0,"",E166/D166))</f>
      </c>
    </row>
    <row r="167" spans="2:8" x14ac:dyDescent="0.25">
      <c r="G167" s="15">
        <f>IF(OR(D167="",F167=""),"",IF(F167=0,"",D167/F167))</f>
      </c>
      <c r="H167" s="15">
        <f>IF(OR(D167="",E167=""),"",IF(D167=0,"",E167/D167))</f>
      </c>
    </row>
    <row r="168" spans="2:8" x14ac:dyDescent="0.25">
      <c r="G168" s="15">
        <f>IF(OR(D168="",F168=""),"",IF(F168=0,"",D168/F168))</f>
      </c>
      <c r="H168" s="15">
        <f>IF(OR(D168="",E168=""),"",IF(D168=0,"",E168/D168))</f>
      </c>
    </row>
    <row r="169" spans="2:8" x14ac:dyDescent="0.25">
      <c r="G169" s="15">
        <f>IF(OR(D169="",F169=""),"",IF(F169=0,"",D169/F169))</f>
      </c>
      <c r="H169" s="15">
        <f>IF(OR(D169="",E169=""),"",IF(D169=0,"",E169/D169))</f>
      </c>
    </row>
    <row r="170" spans="2:8" x14ac:dyDescent="0.25">
      <c r="G170" s="15">
        <f>IF(OR(D170="",F170=""),"",IF(F170=0,"",D170/F170))</f>
      </c>
      <c r="H170" s="15">
        <f>IF(OR(D170="",E170=""),"",IF(D170=0,"",E170/D170))</f>
      </c>
    </row>
    <row r="171" spans="2:8" x14ac:dyDescent="0.25">
      <c r="G171" s="15">
        <f>IF(OR(D171="",F171=""),"",IF(F171=0,"",D171/F171))</f>
      </c>
      <c r="H171" s="15">
        <f>IF(OR(D171="",E171=""),"",IF(D171=0,"",E171/D171))</f>
      </c>
    </row>
    <row r="172" spans="2:8" x14ac:dyDescent="0.25">
      <c r="G172" s="15">
        <f>IF(OR(D172="",F172=""),"",IF(F172=0,"",D172/F172))</f>
      </c>
      <c r="H172" s="15">
        <f>IF(OR(D172="",E172=""),"",IF(D172=0,"",E172/D172))</f>
      </c>
    </row>
    <row r="173" spans="2:8" x14ac:dyDescent="0.25">
      <c r="G173" s="15">
        <f>IF(OR(D173="",F173=""),"",IF(F173=0,"",D173/F173))</f>
      </c>
      <c r="H173" s="15">
        <f>IF(OR(D173="",E173=""),"",IF(D173=0,"",E173/D173))</f>
      </c>
    </row>
    <row r="174" spans="2:8" x14ac:dyDescent="0.25">
      <c r="G174" s="15">
        <f>IF(OR(D174="",F174=""),"",IF(F174=0,"",D174/F174))</f>
      </c>
      <c r="H174" s="15">
        <f>IF(OR(D174="",E174=""),"",IF(D174=0,"",E174/D174))</f>
      </c>
    </row>
    <row r="175" spans="2:8" x14ac:dyDescent="0.25">
      <c r="G175" s="15">
        <f>IF(OR(D175="",F175=""),"",IF(F175=0,"",D175/F175))</f>
      </c>
      <c r="H175" s="15">
        <f>IF(OR(D175="",E175=""),"",IF(D175=0,"",E175/D175))</f>
      </c>
    </row>
    <row r="176" spans="2:8" x14ac:dyDescent="0.25">
      <c r="G176" s="15">
        <f>IF(OR(D176="",F176=""),"",IF(F176=0,"",D176/F176))</f>
      </c>
      <c r="H176" s="15">
        <f>IF(OR(D176="",E176=""),"",IF(D176=0,"",E176/D176))</f>
      </c>
    </row>
    <row r="177" spans="2:8" x14ac:dyDescent="0.25">
      <c r="G177" s="15">
        <f>IF(OR(D177="",F177=""),"",IF(F177=0,"",D177/F177))</f>
      </c>
      <c r="H177" s="15">
        <f>IF(OR(D177="",E177=""),"",IF(D177=0,"",E177/D177))</f>
      </c>
    </row>
    <row r="178" spans="2:8" x14ac:dyDescent="0.25">
      <c r="G178" s="15">
        <f>IF(OR(D178="",F178=""),"",IF(F178=0,"",D178/F178))</f>
      </c>
      <c r="H178" s="15">
        <f>IF(OR(D178="",E178=""),"",IF(D178=0,"",E178/D178))</f>
      </c>
    </row>
    <row r="179" spans="2:8" x14ac:dyDescent="0.25">
      <c r="G179" s="15">
        <f>IF(OR(D179="",F179=""),"",IF(F179=0,"",D179/F179))</f>
      </c>
      <c r="H179" s="15">
        <f>IF(OR(D179="",E179=""),"",IF(D179=0,"",E179/D179))</f>
      </c>
    </row>
    <row r="180" spans="2:8" x14ac:dyDescent="0.25">
      <c r="G180" s="15">
        <f>IF(OR(D180="",F180=""),"",IF(F180=0,"",D180/F180))</f>
      </c>
      <c r="H180" s="15">
        <f>IF(OR(D180="",E180=""),"",IF(D180=0,"",E180/D180))</f>
      </c>
    </row>
    <row r="181" spans="2:8" x14ac:dyDescent="0.25">
      <c r="G181" s="15">
        <f>IF(OR(D181="",F181=""),"",IF(F181=0,"",D181/F181))</f>
      </c>
      <c r="H181" s="15">
        <f>IF(OR(D181="",E181=""),"",IF(D181=0,"",E181/D181))</f>
      </c>
    </row>
    <row r="182" spans="2:8" x14ac:dyDescent="0.25">
      <c r="G182" s="15">
        <f>IF(OR(D182="",F182=""),"",IF(F182=0,"",D182/F182))</f>
      </c>
      <c r="H182" s="15">
        <f>IF(OR(D182="",E182=""),"",IF(D182=0,"",E182/D182))</f>
      </c>
    </row>
    <row r="183" spans="2:8" x14ac:dyDescent="0.25">
      <c r="G183" s="15">
        <f>IF(OR(D183="",F183=""),"",IF(F183=0,"",D183/F183))</f>
      </c>
      <c r="H183" s="15">
        <f>IF(OR(D183="",E183=""),"",IF(D183=0,"",E183/D183))</f>
      </c>
    </row>
    <row r="184" spans="2:8" x14ac:dyDescent="0.25">
      <c r="G184" s="15">
        <f>IF(OR(D184="",F184=""),"",IF(F184=0,"",D184/F184))</f>
      </c>
      <c r="H184" s="15">
        <f>IF(OR(D184="",E184=""),"",IF(D184=0,"",E184/D184))</f>
      </c>
    </row>
    <row r="185" spans="2:8" x14ac:dyDescent="0.25">
      <c r="G185" s="15">
        <f>IF(OR(D185="",F185=""),"",IF(F185=0,"",D185/F185))</f>
      </c>
      <c r="H185" s="15">
        <f>IF(OR(D185="",E185=""),"",IF(D185=0,"",E185/D185))</f>
      </c>
    </row>
    <row r="186" spans="2:8" x14ac:dyDescent="0.25">
      <c r="G186" s="15">
        <f>IF(OR(D186="",F186=""),"",IF(F186=0,"",D186/F186))</f>
      </c>
      <c r="H186" s="15">
        <f>IF(OR(D186="",E186=""),"",IF(D186=0,"",E186/D186))</f>
      </c>
    </row>
    <row r="187" spans="2:8" x14ac:dyDescent="0.25">
      <c r="G187" s="15">
        <f>IF(OR(D187="",F187=""),"",IF(F187=0,"",D187/F187))</f>
      </c>
      <c r="H187" s="15">
        <f>IF(OR(D187="",E187=""),"",IF(D187=0,"",E187/D187))</f>
      </c>
    </row>
    <row r="188" spans="2:8" x14ac:dyDescent="0.25">
      <c r="G188" s="15">
        <f>IF(OR(D188="",F188=""),"",IF(F188=0,"",D188/F188))</f>
      </c>
      <c r="H188" s="15">
        <f>IF(OR(D188="",E188=""),"",IF(D188=0,"",E188/D188))</f>
      </c>
    </row>
    <row r="189" spans="2:8" x14ac:dyDescent="0.25">
      <c r="G189" s="15">
        <f>IF(OR(D189="",F189=""),"",IF(F189=0,"",D189/F189))</f>
      </c>
      <c r="H189" s="15">
        <f>IF(OR(D189="",E189=""),"",IF(D189=0,"",E189/D189))</f>
      </c>
    </row>
    <row r="190" spans="2:8" x14ac:dyDescent="0.25">
      <c r="G190" s="15">
        <f>IF(OR(D190="",F190=""),"",IF(F190=0,"",D190/F190))</f>
      </c>
      <c r="H190" s="15">
        <f>IF(OR(D190="",E190=""),"",IF(D190=0,"",E190/D190))</f>
      </c>
    </row>
    <row r="191" spans="2:8" x14ac:dyDescent="0.25">
      <c r="G191" s="15">
        <f>IF(OR(D191="",F191=""),"",IF(F191=0,"",D191/F191))</f>
      </c>
      <c r="H191" s="15">
        <f>IF(OR(D191="",E191=""),"",IF(D191=0,"",E191/D191))</f>
      </c>
    </row>
    <row r="192" spans="2:8" x14ac:dyDescent="0.25">
      <c r="G192" s="15">
        <f>IF(OR(D192="",F192=""),"",IF(F192=0,"",D192/F192))</f>
      </c>
      <c r="H192" s="15">
        <f>IF(OR(D192="",E192=""),"",IF(D192=0,"",E192/D192))</f>
      </c>
    </row>
    <row r="193" spans="2:8" x14ac:dyDescent="0.25">
      <c r="G193" s="15">
        <f>IF(OR(D193="",F193=""),"",IF(F193=0,"",D193/F193))</f>
      </c>
      <c r="H193" s="15">
        <f>IF(OR(D193="",E193=""),"",IF(D193=0,"",E193/D193))</f>
      </c>
    </row>
    <row r="194" spans="2:8" x14ac:dyDescent="0.25">
      <c r="G194" s="15">
        <f>IF(OR(D194="",F194=""),"",IF(F194=0,"",D194/F194))</f>
      </c>
      <c r="H194" s="15">
        <f>IF(OR(D194="",E194=""),"",IF(D194=0,"",E194/D194))</f>
      </c>
    </row>
    <row r="195" spans="2:8" x14ac:dyDescent="0.25">
      <c r="G195" s="15">
        <f>IF(OR(D195="",F195=""),"",IF(F195=0,"",D195/F195))</f>
      </c>
      <c r="H195" s="15">
        <f>IF(OR(D195="",E195=""),"",IF(D195=0,"",E195/D195))</f>
      </c>
    </row>
    <row r="196" spans="2:8" x14ac:dyDescent="0.25">
      <c r="G196" s="15">
        <f>IF(OR(D196="",F196=""),"",IF(F196=0,"",D196/F196))</f>
      </c>
      <c r="H196" s="15">
        <f>IF(OR(D196="",E196=""),"",IF(D196=0,"",E196/D196))</f>
      </c>
    </row>
    <row r="197" spans="2:8" x14ac:dyDescent="0.25">
      <c r="G197" s="15">
        <f>IF(OR(D197="",F197=""),"",IF(F197=0,"",D197/F197))</f>
      </c>
      <c r="H197" s="15">
        <f>IF(OR(D197="",E197=""),"",IF(D197=0,"",E197/D197))</f>
      </c>
    </row>
    <row r="198" spans="2:8" x14ac:dyDescent="0.25">
      <c r="G198" s="15">
        <f>IF(OR(D198="",F198=""),"",IF(F198=0,"",D198/F198))</f>
      </c>
      <c r="H198" s="15">
        <f>IF(OR(D198="",E198=""),"",IF(D198=0,"",E198/D198))</f>
      </c>
    </row>
    <row r="199" spans="2:8" x14ac:dyDescent="0.25">
      <c r="G199" s="15">
        <f>IF(OR(D199="",F199=""),"",IF(F199=0,"",D199/F199))</f>
      </c>
      <c r="H199" s="15">
        <f>IF(OR(D199="",E199=""),"",IF(D199=0,"",E199/D199))</f>
      </c>
    </row>
    <row r="200" spans="2:8" x14ac:dyDescent="0.25">
      <c r="G200" s="15">
        <f>IF(OR(D200="",F200=""),"",IF(F200=0,"",D200/F200))</f>
      </c>
      <c r="H200" s="15">
        <f>IF(OR(D200="",E200=""),"",IF(D200=0,"",E200/D200))</f>
      </c>
    </row>
    <row r="201" spans="2:8" x14ac:dyDescent="0.25">
      <c r="G201" s="15">
        <f>IF(OR(D201="",F201=""),"",IF(F201=0,"",D201/F201))</f>
      </c>
      <c r="H201" s="15">
        <f>IF(OR(D201="",E201=""),"",IF(D201=0,"",E201/D201))</f>
      </c>
    </row>
    <row r="202" spans="2:8" x14ac:dyDescent="0.25">
      <c r="G202" s="15">
        <f>IF(OR(D202="",F202=""),"",IF(F202=0,"",D202/F202))</f>
      </c>
      <c r="H202" s="15">
        <f>IF(OR(D202="",E202=""),"",IF(D202=0,"",E202/D202))</f>
      </c>
    </row>
    <row r="203" spans="2:8" x14ac:dyDescent="0.25">
      <c r="G203" s="15">
        <f>IF(OR(D203="",F203=""),"",IF(F203=0,"",D203/F203))</f>
      </c>
      <c r="H203" s="15">
        <f>IF(OR(D203="",E203=""),"",IF(D203=0,"",E203/D203))</f>
      </c>
    </row>
    <row r="204" spans="2:8" x14ac:dyDescent="0.25">
      <c r="G204" s="15">
        <f>IF(OR(D204="",F204=""),"",IF(F204=0,"",D204/F204))</f>
      </c>
      <c r="H204" s="15">
        <f>IF(OR(D204="",E204=""),"",IF(D204=0,"",E204/D204))</f>
      </c>
    </row>
    <row r="205" spans="2:8" x14ac:dyDescent="0.25">
      <c r="G205" s="15">
        <f>IF(OR(D205="",F205=""),"",IF(F205=0,"",D205/F205))</f>
      </c>
      <c r="H205" s="15">
        <f>IF(OR(D205="",E205=""),"",IF(D205=0,"",E205/D205))</f>
      </c>
    </row>
    <row r="206" spans="2:8" x14ac:dyDescent="0.25">
      <c r="G206" s="15">
        <f>IF(OR(D206="",F206=""),"",IF(F206=0,"",D206/F206))</f>
      </c>
      <c r="H206" s="15">
        <f>IF(OR(D206="",E206=""),"",IF(D206=0,"",E206/D206))</f>
      </c>
    </row>
    <row r="207" spans="2:8" x14ac:dyDescent="0.25">
      <c r="G207" s="15">
        <f>IF(OR(D207="",F207=""),"",IF(F207=0,"",D207/F207))</f>
      </c>
      <c r="H207" s="15">
        <f>IF(OR(D207="",E207=""),"",IF(D207=0,"",E207/D207))</f>
      </c>
    </row>
    <row r="208" spans="2:8" x14ac:dyDescent="0.25">
      <c r="G208" s="15">
        <f>IF(OR(D208="",F208=""),"",IF(F208=0,"",D208/F208))</f>
      </c>
      <c r="H208" s="15">
        <f>IF(OR(D208="",E208=""),"",IF(D208=0,"",E208/D208))</f>
      </c>
    </row>
    <row r="209" spans="2:8" x14ac:dyDescent="0.25">
      <c r="G209" s="15">
        <f>IF(OR(D209="",F209=""),"",IF(F209=0,"",D209/F209))</f>
      </c>
      <c r="H209" s="15">
        <f>IF(OR(D209="",E209=""),"",IF(D209=0,"",E209/D209))</f>
      </c>
    </row>
    <row r="210" spans="2:8" x14ac:dyDescent="0.25">
      <c r="G210" s="15">
        <f>IF(OR(D210="",F210=""),"",IF(F210=0,"",D210/F210))</f>
      </c>
      <c r="H210" s="15">
        <f>IF(OR(D210="",E210=""),"",IF(D210=0,"",E210/D210))</f>
      </c>
    </row>
    <row r="211" spans="2:8" x14ac:dyDescent="0.25">
      <c r="G211" s="15">
        <f>IF(OR(D211="",F211=""),"",IF(F211=0,"",D211/F211))</f>
      </c>
      <c r="H211" s="15">
        <f>IF(OR(D211="",E211=""),"",IF(D211=0,"",E211/D211))</f>
      </c>
    </row>
    <row r="212" spans="2:8" x14ac:dyDescent="0.25">
      <c r="G212" s="15">
        <f>IF(OR(D212="",F212=""),"",IF(F212=0,"",D212/F212))</f>
      </c>
      <c r="H212" s="15">
        <f>IF(OR(D212="",E212=""),"",IF(D212=0,"",E212/D212))</f>
      </c>
    </row>
    <row r="213" spans="2:8" x14ac:dyDescent="0.25">
      <c r="G213" s="15">
        <f>IF(OR(D213="",F213=""),"",IF(F213=0,"",D213/F213))</f>
      </c>
      <c r="H213" s="15">
        <f>IF(OR(D213="",E213=""),"",IF(D213=0,"",E213/D213))</f>
      </c>
    </row>
    <row r="214" spans="2:8" x14ac:dyDescent="0.25">
      <c r="G214" s="15">
        <f>IF(OR(D214="",F214=""),"",IF(F214=0,"",D214/F214))</f>
      </c>
      <c r="H214" s="15">
        <f>IF(OR(D214="",E214=""),"",IF(D214=0,"",E214/D214))</f>
      </c>
    </row>
    <row r="215" spans="2:8" x14ac:dyDescent="0.25">
      <c r="G215" s="15">
        <f>IF(OR(D215="",F215=""),"",IF(F215=0,"",D215/F215))</f>
      </c>
      <c r="H215" s="15">
        <f>IF(OR(D215="",E215=""),"",IF(D215=0,"",E215/D215))</f>
      </c>
    </row>
    <row r="216" spans="2:8" x14ac:dyDescent="0.25">
      <c r="G216" s="15">
        <f>IF(OR(D216="",F216=""),"",IF(F216=0,"",D216/F216))</f>
      </c>
      <c r="H216" s="15">
        <f>IF(OR(D216="",E216=""),"",IF(D216=0,"",E216/D216))</f>
      </c>
    </row>
    <row r="217" spans="2:8" x14ac:dyDescent="0.25">
      <c r="G217" s="15">
        <f>IF(OR(D217="",F217=""),"",IF(F217=0,"",D217/F217))</f>
      </c>
      <c r="H217" s="15">
        <f>IF(OR(D217="",E217=""),"",IF(D217=0,"",E217/D217))</f>
      </c>
    </row>
    <row r="218" spans="2:8" x14ac:dyDescent="0.25">
      <c r="G218" s="15">
        <f>IF(OR(D218="",F218=""),"",IF(F218=0,"",D218/F218))</f>
      </c>
      <c r="H218" s="15">
        <f>IF(OR(D218="",E218=""),"",IF(D218=0,"",E218/D218))</f>
      </c>
    </row>
    <row r="219" spans="2:8" x14ac:dyDescent="0.25">
      <c r="G219" s="15">
        <f>IF(OR(D219="",F219=""),"",IF(F219=0,"",D219/F219))</f>
      </c>
      <c r="H219" s="15">
        <f>IF(OR(D219="",E219=""),"",IF(D219=0,"",E219/D219))</f>
      </c>
    </row>
    <row r="220" spans="2:8" x14ac:dyDescent="0.25">
      <c r="G220" s="15">
        <f>IF(OR(D220="",F220=""),"",IF(F220=0,"",D220/F220))</f>
      </c>
      <c r="H220" s="15">
        <f>IF(OR(D220="",E220=""),"",IF(D220=0,"",E220/D220))</f>
      </c>
    </row>
    <row r="221" spans="2:8" x14ac:dyDescent="0.25">
      <c r="G221" s="15">
        <f>IF(OR(D221="",F221=""),"",IF(F221=0,"",D221/F221))</f>
      </c>
      <c r="H221" s="15">
        <f>IF(OR(D221="",E221=""),"",IF(D221=0,"",E221/D221))</f>
      </c>
    </row>
    <row r="222" spans="2:8" x14ac:dyDescent="0.25">
      <c r="G222" s="15">
        <f>IF(OR(D222="",F222=""),"",IF(F222=0,"",D222/F222))</f>
      </c>
      <c r="H222" s="15">
        <f>IF(OR(D222="",E222=""),"",IF(D222=0,"",E222/D222))</f>
      </c>
    </row>
    <row r="223" spans="2:8" x14ac:dyDescent="0.25">
      <c r="G223" s="15">
        <f>IF(OR(D223="",F223=""),"",IF(F223=0,"",D223/F223))</f>
      </c>
      <c r="H223" s="15">
        <f>IF(OR(D223="",E223=""),"",IF(D223=0,"",E223/D223))</f>
      </c>
    </row>
    <row r="224" spans="2:8" x14ac:dyDescent="0.25">
      <c r="G224" s="15">
        <f>IF(OR(D224="",F224=""),"",IF(F224=0,"",D224/F224))</f>
      </c>
      <c r="H224" s="15">
        <f>IF(OR(D224="",E224=""),"",IF(D224=0,"",E224/D224))</f>
      </c>
    </row>
    <row r="225" spans="2:8" x14ac:dyDescent="0.25">
      <c r="G225" s="15">
        <f>IF(OR(D225="",F225=""),"",IF(F225=0,"",D225/F225))</f>
      </c>
      <c r="H225" s="15">
        <f>IF(OR(D225="",E225=""),"",IF(D225=0,"",E225/D225))</f>
      </c>
    </row>
    <row r="226" spans="2:8" x14ac:dyDescent="0.25">
      <c r="G226" s="15">
        <f>IF(OR(D226="",F226=""),"",IF(F226=0,"",D226/F226))</f>
      </c>
      <c r="H226" s="15">
        <f>IF(OR(D226="",E226=""),"",IF(D226=0,"",E226/D226))</f>
      </c>
    </row>
    <row r="227" spans="2:8" x14ac:dyDescent="0.25">
      <c r="G227" s="15">
        <f>IF(OR(D227="",F227=""),"",IF(F227=0,"",D227/F227))</f>
      </c>
      <c r="H227" s="15">
        <f>IF(OR(D227="",E227=""),"",IF(D227=0,"",E227/D227))</f>
      </c>
    </row>
    <row r="228" spans="2:8" x14ac:dyDescent="0.25">
      <c r="G228" s="15">
        <f>IF(OR(D228="",F228=""),"",IF(F228=0,"",D228/F228))</f>
      </c>
      <c r="H228" s="15">
        <f>IF(OR(D228="",E228=""),"",IF(D228=0,"",E228/D228))</f>
      </c>
    </row>
    <row r="229" spans="2:8" x14ac:dyDescent="0.25">
      <c r="G229" s="15">
        <f>IF(OR(D229="",F229=""),"",IF(F229=0,"",D229/F229))</f>
      </c>
      <c r="H229" s="15">
        <f>IF(OR(D229="",E229=""),"",IF(D229=0,"",E229/D229))</f>
      </c>
    </row>
    <row r="230" spans="2:8" x14ac:dyDescent="0.25">
      <c r="G230" s="15">
        <f>IF(OR(D230="",F230=""),"",IF(F230=0,"",D230/F230))</f>
      </c>
      <c r="H230" s="15">
        <f>IF(OR(D230="",E230=""),"",IF(D230=0,"",E230/D230))</f>
      </c>
    </row>
    <row r="231" spans="2:8" x14ac:dyDescent="0.25">
      <c r="G231" s="15">
        <f>IF(OR(D231="",F231=""),"",IF(F231=0,"",D231/F231))</f>
      </c>
      <c r="H231" s="15">
        <f>IF(OR(D231="",E231=""),"",IF(D231=0,"",E231/D231))</f>
      </c>
    </row>
    <row r="232" spans="2:8" x14ac:dyDescent="0.25">
      <c r="G232" s="15">
        <f>IF(OR(D232="",F232=""),"",IF(F232=0,"",D232/F232))</f>
      </c>
      <c r="H232" s="15">
        <f>IF(OR(D232="",E232=""),"",IF(D232=0,"",E232/D232))</f>
      </c>
    </row>
    <row r="233" spans="2:8" x14ac:dyDescent="0.25">
      <c r="G233" s="15">
        <f>IF(OR(D233="",F233=""),"",IF(F233=0,"",D233/F233))</f>
      </c>
      <c r="H233" s="15">
        <f>IF(OR(D233="",E233=""),"",IF(D233=0,"",E233/D233))</f>
      </c>
    </row>
    <row r="234" spans="2:8" x14ac:dyDescent="0.25">
      <c r="G234" s="15">
        <f>IF(OR(D234="",F234=""),"",IF(F234=0,"",D234/F234))</f>
      </c>
      <c r="H234" s="15">
        <f>IF(OR(D234="",E234=""),"",IF(D234=0,"",E234/D234))</f>
      </c>
    </row>
    <row r="235" spans="2:8" x14ac:dyDescent="0.25">
      <c r="G235" s="15">
        <f>IF(OR(D235="",F235=""),"",IF(F235=0,"",D235/F235))</f>
      </c>
      <c r="H235" s="15">
        <f>IF(OR(D235="",E235=""),"",IF(D235=0,"",E235/D235))</f>
      </c>
    </row>
    <row r="236" spans="2:8" x14ac:dyDescent="0.25">
      <c r="G236" s="15">
        <f>IF(OR(D236="",F236=""),"",IF(F236=0,"",D236/F236))</f>
      </c>
      <c r="H236" s="15">
        <f>IF(OR(D236="",E236=""),"",IF(D236=0,"",E236/D236))</f>
      </c>
    </row>
    <row r="237" spans="2:8" x14ac:dyDescent="0.25">
      <c r="G237" s="15">
        <f>IF(OR(D237="",F237=""),"",IF(F237=0,"",D237/F237))</f>
      </c>
      <c r="H237" s="15">
        <f>IF(OR(D237="",E237=""),"",IF(D237=0,"",E237/D237))</f>
      </c>
    </row>
    <row r="238" spans="2:8" x14ac:dyDescent="0.25">
      <c r="G238" s="15">
        <f>IF(OR(D238="",F238=""),"",IF(F238=0,"",D238/F238))</f>
      </c>
      <c r="H238" s="15">
        <f>IF(OR(D238="",E238=""),"",IF(D238=0,"",E238/D238))</f>
      </c>
    </row>
    <row r="239" spans="2:8" x14ac:dyDescent="0.25">
      <c r="G239" s="15">
        <f>IF(OR(D239="",F239=""),"",IF(F239=0,"",D239/F239))</f>
      </c>
      <c r="H239" s="15">
        <f>IF(OR(D239="",E239=""),"",IF(D239=0,"",E239/D239))</f>
      </c>
    </row>
    <row r="240" spans="2:8" x14ac:dyDescent="0.25">
      <c r="G240" s="15">
        <f>IF(OR(D240="",F240=""),"",IF(F240=0,"",D240/F240))</f>
      </c>
      <c r="H240" s="15">
        <f>IF(OR(D240="",E240=""),"",IF(D240=0,"",E240/D240))</f>
      </c>
    </row>
    <row r="241" spans="2:8" x14ac:dyDescent="0.25">
      <c r="G241" s="15">
        <f>IF(OR(D241="",F241=""),"",IF(F241=0,"",D241/F241))</f>
      </c>
      <c r="H241" s="15">
        <f>IF(OR(D241="",E241=""),"",IF(D241=0,"",E241/D241))</f>
      </c>
    </row>
    <row r="242" spans="2:8" x14ac:dyDescent="0.25">
      <c r="G242" s="15">
        <f>IF(OR(D242="",F242=""),"",IF(F242=0,"",D242/F242))</f>
      </c>
      <c r="H242" s="15">
        <f>IF(OR(D242="",E242=""),"",IF(D242=0,"",E242/D242))</f>
      </c>
    </row>
    <row r="243" spans="2:8" x14ac:dyDescent="0.25">
      <c r="G243" s="15">
        <f>IF(OR(D243="",F243=""),"",IF(F243=0,"",D243/F243))</f>
      </c>
      <c r="H243" s="15">
        <f>IF(OR(D243="",E243=""),"",IF(D243=0,"",E243/D243))</f>
      </c>
    </row>
    <row r="244" spans="2:8" x14ac:dyDescent="0.25">
      <c r="G244" s="15">
        <f>IF(OR(D244="",F244=""),"",IF(F244=0,"",D244/F244))</f>
      </c>
      <c r="H244" s="15">
        <f>IF(OR(D244="",E244=""),"",IF(D244=0,"",E244/D244))</f>
      </c>
    </row>
    <row r="245" spans="2:8" x14ac:dyDescent="0.25">
      <c r="G245" s="15">
        <f>IF(OR(D245="",F245=""),"",IF(F245=0,"",D245/F245))</f>
      </c>
      <c r="H245" s="15">
        <f>IF(OR(D245="",E245=""),"",IF(D245=0,"",E245/D245))</f>
      </c>
    </row>
    <row r="246" spans="2:8" x14ac:dyDescent="0.25">
      <c r="G246" s="15">
        <f>IF(OR(D246="",F246=""),"",IF(F246=0,"",D246/F246))</f>
      </c>
      <c r="H246" s="15">
        <f>IF(OR(D246="",E246=""),"",IF(D246=0,"",E246/D246))</f>
      </c>
    </row>
    <row r="247" spans="2:8" x14ac:dyDescent="0.25">
      <c r="G247" s="15">
        <f>IF(OR(D247="",F247=""),"",IF(F247=0,"",D247/F247))</f>
      </c>
      <c r="H247" s="15">
        <f>IF(OR(D247="",E247=""),"",IF(D247=0,"",E247/D247))</f>
      </c>
    </row>
    <row r="248" spans="2:8" x14ac:dyDescent="0.25">
      <c r="G248" s="15">
        <f>IF(OR(D248="",F248=""),"",IF(F248=0,"",D248/F248))</f>
      </c>
      <c r="H248" s="15">
        <f>IF(OR(D248="",E248=""),"",IF(D248=0,"",E248/D248))</f>
      </c>
    </row>
    <row r="249" spans="2:8" x14ac:dyDescent="0.25">
      <c r="G249" s="15">
        <f>IF(OR(D249="",F249=""),"",IF(F249=0,"",D249/F249))</f>
      </c>
      <c r="H249" s="15">
        <f>IF(OR(D249="",E249=""),"",IF(D249=0,"",E249/D249))</f>
      </c>
    </row>
    <row r="250" spans="2:8" x14ac:dyDescent="0.25">
      <c r="G250" s="15">
        <f>IF(OR(D250="",F250=""),"",IF(F250=0,"",D250/F250))</f>
      </c>
      <c r="H250" s="15">
        <f>IF(OR(D250="",E250=""),"",IF(D250=0,"",E250/D250))</f>
      </c>
    </row>
    <row r="251" spans="2:8" x14ac:dyDescent="0.25">
      <c r="G251" s="15">
        <f>IF(OR(D251="",F251=""),"",IF(F251=0,"",D251/F251))</f>
      </c>
      <c r="H251" s="15">
        <f>IF(OR(D251="",E251=""),"",IF(D251=0,"",E251/D251))</f>
      </c>
    </row>
    <row r="252" spans="2:8" x14ac:dyDescent="0.25">
      <c r="G252" s="15">
        <f>IF(OR(D252="",F252=""),"",IF(F252=0,"",D252/F252))</f>
      </c>
      <c r="H252" s="15">
        <f>IF(OR(D252="",E252=""),"",IF(D252=0,"",E252/D252))</f>
      </c>
    </row>
    <row r="253" spans="2:8" x14ac:dyDescent="0.25">
      <c r="G253" s="15">
        <f>IF(OR(D253="",F253=""),"",IF(F253=0,"",D253/F253))</f>
      </c>
      <c r="H253" s="15">
        <f>IF(OR(D253="",E253=""),"",IF(D253=0,"",E253/D253))</f>
      </c>
    </row>
    <row r="254" spans="2:8" x14ac:dyDescent="0.25">
      <c r="G254" s="15">
        <f>IF(OR(D254="",F254=""),"",IF(F254=0,"",D254/F254))</f>
      </c>
      <c r="H254" s="15">
        <f>IF(OR(D254="",E254=""),"",IF(D254=0,"",E254/D254))</f>
      </c>
    </row>
    <row r="255" spans="2:8" x14ac:dyDescent="0.25">
      <c r="G255" s="15">
        <f>IF(OR(D255="",F255=""),"",IF(F255=0,"",D255/F255))</f>
      </c>
      <c r="H255" s="15">
        <f>IF(OR(D255="",E255=""),"",IF(D255=0,"",E255/D255))</f>
      </c>
    </row>
    <row r="256" spans="2:8" x14ac:dyDescent="0.25">
      <c r="G256" s="15">
        <f>IF(OR(D256="",F256=""),"",IF(F256=0,"",D256/F256))</f>
      </c>
      <c r="H256" s="15">
        <f>IF(OR(D256="",E256=""),"",IF(D256=0,"",E256/D256))</f>
      </c>
    </row>
    <row r="257" spans="2:8" x14ac:dyDescent="0.25">
      <c r="G257" s="15">
        <f>IF(OR(D257="",F257=""),"",IF(F257=0,"",D257/F257))</f>
      </c>
      <c r="H257" s="15">
        <f>IF(OR(D257="",E257=""),"",IF(D257=0,"",E257/D257))</f>
      </c>
    </row>
    <row r="258" spans="2:8" x14ac:dyDescent="0.25">
      <c r="G258" s="15">
        <f>IF(OR(D258="",F258=""),"",IF(F258=0,"",D258/F258))</f>
      </c>
      <c r="H258" s="15">
        <f>IF(OR(D258="",E258=""),"",IF(D258=0,"",E258/D258))</f>
      </c>
    </row>
    <row r="259" spans="2:8" x14ac:dyDescent="0.25">
      <c r="G259" s="15">
        <f>IF(OR(D259="",F259=""),"",IF(F259=0,"",D259/F259))</f>
      </c>
      <c r="H259" s="15">
        <f>IF(OR(D259="",E259=""),"",IF(D259=0,"",E259/D259))</f>
      </c>
    </row>
    <row r="260" spans="2:8" x14ac:dyDescent="0.25">
      <c r="G260" s="15">
        <f>IF(OR(D260="",F260=""),"",IF(F260=0,"",D260/F260))</f>
      </c>
      <c r="H260" s="15">
        <f>IF(OR(D260="",E260=""),"",IF(D260=0,"",E260/D260))</f>
      </c>
    </row>
    <row r="261" spans="2:8" x14ac:dyDescent="0.25">
      <c r="G261" s="15">
        <f>IF(OR(D261="",F261=""),"",IF(F261=0,"",D261/F261))</f>
      </c>
      <c r="H261" s="15">
        <f>IF(OR(D261="",E261=""),"",IF(D261=0,"",E261/D261))</f>
      </c>
    </row>
    <row r="262" spans="2:8" x14ac:dyDescent="0.25">
      <c r="G262" s="15">
        <f>IF(OR(D262="",F262=""),"",IF(F262=0,"",D262/F262))</f>
      </c>
      <c r="H262" s="15">
        <f>IF(OR(D262="",E262=""),"",IF(D262=0,"",E262/D262))</f>
      </c>
    </row>
    <row r="263" spans="2:8" x14ac:dyDescent="0.25">
      <c r="G263" s="15">
        <f>IF(OR(D263="",F263=""),"",IF(F263=0,"",D263/F263))</f>
      </c>
      <c r="H263" s="15">
        <f>IF(OR(D263="",E263=""),"",IF(D263=0,"",E263/D263))</f>
      </c>
    </row>
    <row r="264" spans="2:8" x14ac:dyDescent="0.25">
      <c r="G264" s="15">
        <f>IF(OR(D264="",F264=""),"",IF(F264=0,"",D264/F264))</f>
      </c>
      <c r="H264" s="15">
        <f>IF(OR(D264="",E264=""),"",IF(D264=0,"",E264/D264))</f>
      </c>
    </row>
    <row r="265" spans="2:8" x14ac:dyDescent="0.25">
      <c r="G265" s="15">
        <f>IF(OR(D265="",F265=""),"",IF(F265=0,"",D265/F265))</f>
      </c>
      <c r="H265" s="15">
        <f>IF(OR(D265="",E265=""),"",IF(D265=0,"",E265/D265))</f>
      </c>
    </row>
    <row r="266" spans="2:8" x14ac:dyDescent="0.25">
      <c r="G266" s="15">
        <f>IF(OR(D266="",F266=""),"",IF(F266=0,"",D266/F266))</f>
      </c>
      <c r="H266" s="15">
        <f>IF(OR(D266="",E266=""),"",IF(D266=0,"",E266/D266))</f>
      </c>
    </row>
    <row r="267" spans="2:8" x14ac:dyDescent="0.25">
      <c r="G267" s="15">
        <f>IF(OR(D267="",F267=""),"",IF(F267=0,"",D267/F267))</f>
      </c>
      <c r="H267" s="15">
        <f>IF(OR(D267="",E267=""),"",IF(D267=0,"",E267/D267))</f>
      </c>
    </row>
    <row r="268" spans="2:8" x14ac:dyDescent="0.25">
      <c r="G268" s="15">
        <f>IF(OR(D268="",F268=""),"",IF(F268=0,"",D268/F268))</f>
      </c>
      <c r="H268" s="15">
        <f>IF(OR(D268="",E268=""),"",IF(D268=0,"",E268/D268))</f>
      </c>
    </row>
    <row r="269" spans="2:8" x14ac:dyDescent="0.25">
      <c r="G269" s="15">
        <f>IF(OR(D269="",F269=""),"",IF(F269=0,"",D269/F269))</f>
      </c>
      <c r="H269" s="15">
        <f>IF(OR(D269="",E269=""),"",IF(D269=0,"",E269/D269))</f>
      </c>
    </row>
    <row r="270" spans="2:8" x14ac:dyDescent="0.25">
      <c r="G270" s="15">
        <f>IF(OR(D270="",F270=""),"",IF(F270=0,"",D270/F270))</f>
      </c>
      <c r="H270" s="15">
        <f>IF(OR(D270="",E270=""),"",IF(D270=0,"",E270/D270))</f>
      </c>
    </row>
    <row r="271" spans="2:8" x14ac:dyDescent="0.25">
      <c r="G271" s="15">
        <f>IF(OR(D271="",F271=""),"",IF(F271=0,"",D271/F271))</f>
      </c>
      <c r="H271" s="15">
        <f>IF(OR(D271="",E271=""),"",IF(D271=0,"",E271/D271))</f>
      </c>
    </row>
    <row r="272" spans="2:8" x14ac:dyDescent="0.25">
      <c r="G272" s="15">
        <f>IF(OR(D272="",F272=""),"",IF(F272=0,"",D272/F272))</f>
      </c>
      <c r="H272" s="15">
        <f>IF(OR(D272="",E272=""),"",IF(D272=0,"",E272/D272))</f>
      </c>
    </row>
    <row r="273" spans="2:8" x14ac:dyDescent="0.25">
      <c r="G273" s="15">
        <f>IF(OR(D273="",F273=""),"",IF(F273=0,"",D273/F273))</f>
      </c>
      <c r="H273" s="15">
        <f>IF(OR(D273="",E273=""),"",IF(D273=0,"",E273/D273))</f>
      </c>
    </row>
    <row r="274" spans="2:8" x14ac:dyDescent="0.25">
      <c r="G274" s="15">
        <f>IF(OR(D274="",F274=""),"",IF(F274=0,"",D274/F274))</f>
      </c>
      <c r="H274" s="15">
        <f>IF(OR(D274="",E274=""),"",IF(D274=0,"",E274/D274))</f>
      </c>
    </row>
    <row r="275" spans="2:8" x14ac:dyDescent="0.25">
      <c r="G275" s="15">
        <f>IF(OR(D275="",F275=""),"",IF(F275=0,"",D275/F275))</f>
      </c>
      <c r="H275" s="15">
        <f>IF(OR(D275="",E275=""),"",IF(D275=0,"",E275/D275))</f>
      </c>
    </row>
    <row r="276" spans="2:8" x14ac:dyDescent="0.25">
      <c r="G276" s="15">
        <f>IF(OR(D276="",F276=""),"",IF(F276=0,"",D276/F276))</f>
      </c>
      <c r="H276" s="15">
        <f>IF(OR(D276="",E276=""),"",IF(D276=0,"",E276/D276))</f>
      </c>
    </row>
    <row r="277" spans="2:8" x14ac:dyDescent="0.25">
      <c r="G277" s="15">
        <f>IF(OR(D277="",F277=""),"",IF(F277=0,"",D277/F277))</f>
      </c>
      <c r="H277" s="15">
        <f>IF(OR(D277="",E277=""),"",IF(D277=0,"",E277/D277))</f>
      </c>
    </row>
    <row r="278" spans="2:8" x14ac:dyDescent="0.25">
      <c r="G278" s="15">
        <f>IF(OR(D278="",F278=""),"",IF(F278=0,"",D278/F278))</f>
      </c>
      <c r="H278" s="15">
        <f>IF(OR(D278="",E278=""),"",IF(D278=0,"",E278/D278))</f>
      </c>
    </row>
    <row r="279" spans="2:8" x14ac:dyDescent="0.25">
      <c r="G279" s="15">
        <f>IF(OR(D279="",F279=""),"",IF(F279=0,"",D279/F279))</f>
      </c>
      <c r="H279" s="15">
        <f>IF(OR(D279="",E279=""),"",IF(D279=0,"",E279/D279))</f>
      </c>
    </row>
    <row r="280" spans="2:8" x14ac:dyDescent="0.25">
      <c r="G280" s="15">
        <f>IF(OR(D280="",F280=""),"",IF(F280=0,"",D280/F280))</f>
      </c>
      <c r="H280" s="15">
        <f>IF(OR(D280="",E280=""),"",IF(D280=0,"",E280/D280))</f>
      </c>
    </row>
    <row r="281" spans="2:8" x14ac:dyDescent="0.25">
      <c r="G281" s="15">
        <f>IF(OR(D281="",F281=""),"",IF(F281=0,"",D281/F281))</f>
      </c>
      <c r="H281" s="15">
        <f>IF(OR(D281="",E281=""),"",IF(D281=0,"",E281/D281))</f>
      </c>
    </row>
    <row r="282" spans="2:8" x14ac:dyDescent="0.25">
      <c r="G282" s="15">
        <f>IF(OR(D282="",F282=""),"",IF(F282=0,"",D282/F282))</f>
      </c>
      <c r="H282" s="15">
        <f>IF(OR(D282="",E282=""),"",IF(D282=0,"",E282/D282))</f>
      </c>
    </row>
    <row r="283" spans="2:8" x14ac:dyDescent="0.25">
      <c r="G283" s="15">
        <f>IF(OR(D283="",F283=""),"",IF(F283=0,"",D283/F283))</f>
      </c>
      <c r="H283" s="15">
        <f>IF(OR(D283="",E283=""),"",IF(D283=0,"",E283/D283))</f>
      </c>
    </row>
    <row r="284" spans="2:8" x14ac:dyDescent="0.25">
      <c r="G284" s="15">
        <f>IF(OR(D284="",F284=""),"",IF(F284=0,"",D284/F284))</f>
      </c>
      <c r="H284" s="15">
        <f>IF(OR(D284="",E284=""),"",IF(D284=0,"",E284/D284))</f>
      </c>
    </row>
    <row r="285" spans="2:8" x14ac:dyDescent="0.25">
      <c r="G285" s="15">
        <f>IF(OR(D285="",F285=""),"",IF(F285=0,"",D285/F285))</f>
      </c>
      <c r="H285" s="15">
        <f>IF(OR(D285="",E285=""),"",IF(D285=0,"",E285/D285))</f>
      </c>
    </row>
    <row r="286" spans="2:8" x14ac:dyDescent="0.25">
      <c r="G286" s="15">
        <f>IF(OR(D286="",F286=""),"",IF(F286=0,"",D286/F286))</f>
      </c>
      <c r="H286" s="15">
        <f>IF(OR(D286="",E286=""),"",IF(D286=0,"",E286/D286))</f>
      </c>
    </row>
    <row r="287" spans="2:8" x14ac:dyDescent="0.25">
      <c r="G287" s="15">
        <f>IF(OR(D287="",F287=""),"",IF(F287=0,"",D287/F287))</f>
      </c>
      <c r="H287" s="15">
        <f>IF(OR(D287="",E287=""),"",IF(D287=0,"",E287/D287))</f>
      </c>
    </row>
    <row r="288" spans="2:8" x14ac:dyDescent="0.25">
      <c r="G288" s="15">
        <f>IF(OR(D288="",F288=""),"",IF(F288=0,"",D288/F288))</f>
      </c>
      <c r="H288" s="15">
        <f>IF(OR(D288="",E288=""),"",IF(D288=0,"",E288/D288))</f>
      </c>
    </row>
    <row r="289" spans="2:8" x14ac:dyDescent="0.25">
      <c r="G289" s="15">
        <f>IF(OR(D289="",F289=""),"",IF(F289=0,"",D289/F289))</f>
      </c>
      <c r="H289" s="15">
        <f>IF(OR(D289="",E289=""),"",IF(D289=0,"",E289/D289))</f>
      </c>
    </row>
    <row r="290" spans="2:8" x14ac:dyDescent="0.25">
      <c r="G290" s="15">
        <f>IF(OR(D290="",F290=""),"",IF(F290=0,"",D290/F290))</f>
      </c>
      <c r="H290" s="15">
        <f>IF(OR(D290="",E290=""),"",IF(D290=0,"",E290/D290))</f>
      </c>
    </row>
    <row r="291" spans="2:8" x14ac:dyDescent="0.25">
      <c r="G291" s="15">
        <f>IF(OR(D291="",F291=""),"",IF(F291=0,"",D291/F291))</f>
      </c>
      <c r="H291" s="15">
        <f>IF(OR(D291="",E291=""),"",IF(D291=0,"",E291/D291))</f>
      </c>
    </row>
    <row r="292" spans="2:8" x14ac:dyDescent="0.25">
      <c r="G292" s="15">
        <f>IF(OR(D292="",F292=""),"",IF(F292=0,"",D292/F292))</f>
      </c>
      <c r="H292" s="15">
        <f>IF(OR(D292="",E292=""),"",IF(D292=0,"",E292/D292))</f>
      </c>
    </row>
    <row r="293" spans="2:8" x14ac:dyDescent="0.25">
      <c r="G293" s="15">
        <f>IF(OR(D293="",F293=""),"",IF(F293=0,"",D293/F293))</f>
      </c>
      <c r="H293" s="15">
        <f>IF(OR(D293="",E293=""),"",IF(D293=0,"",E293/D293))</f>
      </c>
    </row>
    <row r="294" spans="2:8" x14ac:dyDescent="0.25">
      <c r="G294" s="15">
        <f>IF(OR(D294="",F294=""),"",IF(F294=0,"",D294/F294))</f>
      </c>
      <c r="H294" s="15">
        <f>IF(OR(D294="",E294=""),"",IF(D294=0,"",E294/D294))</f>
      </c>
    </row>
    <row r="295" spans="2:8" x14ac:dyDescent="0.25">
      <c r="G295" s="15">
        <f>IF(OR(D295="",F295=""),"",IF(F295=0,"",D295/F295))</f>
      </c>
      <c r="H295" s="15">
        <f>IF(OR(D295="",E295=""),"",IF(D295=0,"",E295/D295))</f>
      </c>
    </row>
    <row r="296" spans="2:8" x14ac:dyDescent="0.25">
      <c r="G296" s="15">
        <f>IF(OR(D296="",F296=""),"",IF(F296=0,"",D296/F296))</f>
      </c>
      <c r="H296" s="15">
        <f>IF(OR(D296="",E296=""),"",IF(D296=0,"",E296/D296))</f>
      </c>
    </row>
    <row r="297" spans="2:8" x14ac:dyDescent="0.25">
      <c r="G297" s="15">
        <f>IF(OR(D297="",F297=""),"",IF(F297=0,"",D297/F297))</f>
      </c>
      <c r="H297" s="15">
        <f>IF(OR(D297="",E297=""),"",IF(D297=0,"",E297/D297))</f>
      </c>
    </row>
    <row r="298" spans="2:8" x14ac:dyDescent="0.25">
      <c r="G298" s="15">
        <f>IF(OR(D298="",F298=""),"",IF(F298=0,"",D298/F298))</f>
      </c>
      <c r="H298" s="15">
        <f>IF(OR(D298="",E298=""),"",IF(D298=0,"",E298/D298))</f>
      </c>
    </row>
    <row r="299" spans="2:8" x14ac:dyDescent="0.25">
      <c r="G299" s="15">
        <f>IF(OR(D299="",F299=""),"",IF(F299=0,"",D299/F299))</f>
      </c>
      <c r="H299" s="15">
        <f>IF(OR(D299="",E299=""),"",IF(D299=0,"",E299/D299))</f>
      </c>
    </row>
    <row r="300" spans="2:8" x14ac:dyDescent="0.25">
      <c r="G300" s="15">
        <f>IF(OR(D300="",F300=""),"",IF(F300=0,"",D300/F300))</f>
      </c>
      <c r="H300" s="15">
        <f>IF(OR(D300="",E300=""),"",IF(D300=0,"",E300/D300))</f>
      </c>
    </row>
    <row r="301" spans="2:8" x14ac:dyDescent="0.25">
      <c r="G301" s="15">
        <f>IF(OR(D301="",F301=""),"",IF(F301=0,"",D301/F301))</f>
      </c>
      <c r="H301" s="15">
        <f>IF(OR(D301="",E301=""),"",IF(D301=0,"",E301/D301))</f>
      </c>
    </row>
    <row r="302" spans="2:8" x14ac:dyDescent="0.25">
      <c r="G302" s="15">
        <f>IF(OR(D302="",F302=""),"",IF(F302=0,"",D302/F302))</f>
      </c>
      <c r="H302" s="15">
        <f>IF(OR(D302="",E302=""),"",IF(D302=0,"",E302/D302))</f>
      </c>
    </row>
    <row r="303" spans="2:8" x14ac:dyDescent="0.25">
      <c r="G303" s="15">
        <f>IF(OR(D303="",F303=""),"",IF(F303=0,"",D303/F303))</f>
      </c>
      <c r="H303" s="15">
        <f>IF(OR(D303="",E303=""),"",IF(D303=0,"",E303/D303))</f>
      </c>
    </row>
    <row r="304" spans="2:8" x14ac:dyDescent="0.25">
      <c r="G304" s="15">
        <f>IF(OR(D304="",F304=""),"",IF(F304=0,"",D304/F304))</f>
      </c>
      <c r="H304" s="15">
        <f>IF(OR(D304="",E304=""),"",IF(D304=0,"",E304/D304))</f>
      </c>
    </row>
    <row r="305" spans="2:8" x14ac:dyDescent="0.25">
      <c r="G305" s="15">
        <f>IF(OR(D305="",F305=""),"",IF(F305=0,"",D305/F305))</f>
      </c>
      <c r="H305" s="15">
        <f>IF(OR(D305="",E305=""),"",IF(D305=0,"",E305/D305))</f>
      </c>
    </row>
    <row r="306" spans="2:8" x14ac:dyDescent="0.25">
      <c r="G306" s="15">
        <f>IF(OR(D306="",F306=""),"",IF(F306=0,"",D306/F306))</f>
      </c>
      <c r="H306" s="15">
        <f>IF(OR(D306="",E306=""),"",IF(D306=0,"",E306/D306))</f>
      </c>
    </row>
    <row r="307" spans="2:8" x14ac:dyDescent="0.25">
      <c r="G307" s="15">
        <f>IF(OR(D307="",F307=""),"",IF(F307=0,"",D307/F307))</f>
      </c>
      <c r="H307" s="15">
        <f>IF(OR(D307="",E307=""),"",IF(D307=0,"",E307/D307))</f>
      </c>
    </row>
    <row r="308" spans="2:8" x14ac:dyDescent="0.25">
      <c r="G308" s="15">
        <f>IF(OR(D308="",F308=""),"",IF(F308=0,"",D308/F308))</f>
      </c>
      <c r="H308" s="15">
        <f>IF(OR(D308="",E308=""),"",IF(D308=0,"",E308/D308))</f>
      </c>
    </row>
    <row r="309" spans="2:8" x14ac:dyDescent="0.25">
      <c r="G309" s="15">
        <f>IF(OR(D309="",F309=""),"",IF(F309=0,"",D309/F309))</f>
      </c>
      <c r="H309" s="15">
        <f>IF(OR(D309="",E309=""),"",IF(D309=0,"",E309/D309))</f>
      </c>
    </row>
    <row r="310" spans="2:8" x14ac:dyDescent="0.25">
      <c r="G310" s="15">
        <f>IF(OR(D310="",F310=""),"",IF(F310=0,"",D310/F310))</f>
      </c>
      <c r="H310" s="15">
        <f>IF(OR(D310="",E310=""),"",IF(D310=0,"",E310/D310))</f>
      </c>
    </row>
    <row r="311" spans="2:8" x14ac:dyDescent="0.25">
      <c r="G311" s="15">
        <f>IF(OR(D311="",F311=""),"",IF(F311=0,"",D311/F311))</f>
      </c>
      <c r="H311" s="15">
        <f>IF(OR(D311="",E311=""),"",IF(D311=0,"",E311/D311))</f>
      </c>
    </row>
    <row r="312" spans="2:8" x14ac:dyDescent="0.25">
      <c r="G312" s="15">
        <f>IF(OR(D312="",F312=""),"",IF(F312=0,"",D312/F312))</f>
      </c>
      <c r="H312" s="15">
        <f>IF(OR(D312="",E312=""),"",IF(D312=0,"",E312/D312))</f>
      </c>
    </row>
    <row r="313" spans="2:8" x14ac:dyDescent="0.25">
      <c r="G313" s="15">
        <f>IF(OR(D313="",F313=""),"",IF(F313=0,"",D313/F313))</f>
      </c>
      <c r="H313" s="15">
        <f>IF(OR(D313="",E313=""),"",IF(D313=0,"",E313/D313))</f>
      </c>
    </row>
    <row r="314" spans="2:8" x14ac:dyDescent="0.25">
      <c r="G314" s="15">
        <f>IF(OR(D314="",F314=""),"",IF(F314=0,"",D314/F314))</f>
      </c>
      <c r="H314" s="15">
        <f>IF(OR(D314="",E314=""),"",IF(D314=0,"",E314/D314))</f>
      </c>
    </row>
    <row r="315" spans="2:8" x14ac:dyDescent="0.25">
      <c r="G315" s="15">
        <f>IF(OR(D315="",F315=""),"",IF(F315=0,"",D315/F315))</f>
      </c>
      <c r="H315" s="15">
        <f>IF(OR(D315="",E315=""),"",IF(D315=0,"",E315/D315))</f>
      </c>
    </row>
    <row r="316" spans="2:8" x14ac:dyDescent="0.25">
      <c r="G316" s="15">
        <f>IF(OR(D316="",F316=""),"",IF(F316=0,"",D316/F316))</f>
      </c>
      <c r="H316" s="15">
        <f>IF(OR(D316="",E316=""),"",IF(D316=0,"",E316/D316))</f>
      </c>
    </row>
    <row r="317" spans="2:8" x14ac:dyDescent="0.25">
      <c r="G317" s="15">
        <f>IF(OR(D317="",F317=""),"",IF(F317=0,"",D317/F317))</f>
      </c>
      <c r="H317" s="15">
        <f>IF(OR(D317="",E317=""),"",IF(D317=0,"",E317/D317))</f>
      </c>
    </row>
    <row r="318" spans="2:8" x14ac:dyDescent="0.25">
      <c r="G318" s="15">
        <f>IF(OR(D318="",F318=""),"",IF(F318=0,"",D318/F318))</f>
      </c>
      <c r="H318" s="15">
        <f>IF(OR(D318="",E318=""),"",IF(D318=0,"",E318/D318))</f>
      </c>
    </row>
    <row r="319" spans="2:8" x14ac:dyDescent="0.25">
      <c r="G319" s="15">
        <f>IF(OR(D319="",F319=""),"",IF(F319=0,"",D319/F319))</f>
      </c>
      <c r="H319" s="15">
        <f>IF(OR(D319="",E319=""),"",IF(D319=0,"",E319/D319))</f>
      </c>
    </row>
    <row r="320" spans="2:8" x14ac:dyDescent="0.25">
      <c r="G320" s="15">
        <f>IF(OR(D320="",F320=""),"",IF(F320=0,"",D320/F320))</f>
      </c>
      <c r="H320" s="15">
        <f>IF(OR(D320="",E320=""),"",IF(D320=0,"",E320/D320))</f>
      </c>
    </row>
    <row r="321" spans="2:8" x14ac:dyDescent="0.25">
      <c r="G321" s="15">
        <f>IF(OR(D321="",F321=""),"",IF(F321=0,"",D321/F321))</f>
      </c>
      <c r="H321" s="15">
        <f>IF(OR(D321="",E321=""),"",IF(D321=0,"",E321/D321))</f>
      </c>
    </row>
    <row r="322" spans="2:8" x14ac:dyDescent="0.25">
      <c r="G322" s="15">
        <f>IF(OR(D322="",F322=""),"",IF(F322=0,"",D322/F322))</f>
      </c>
      <c r="H322" s="15">
        <f>IF(OR(D322="",E322=""),"",IF(D322=0,"",E322/D322))</f>
      </c>
    </row>
    <row r="323" spans="2:8" x14ac:dyDescent="0.25">
      <c r="G323" s="15">
        <f>IF(OR(D323="",F323=""),"",IF(F323=0,"",D323/F323))</f>
      </c>
      <c r="H323" s="15">
        <f>IF(OR(D323="",E323=""),"",IF(D323=0,"",E323/D323))</f>
      </c>
    </row>
    <row r="324" spans="2:8" x14ac:dyDescent="0.25">
      <c r="G324" s="15">
        <f>IF(OR(D324="",F324=""),"",IF(F324=0,"",D324/F324))</f>
      </c>
      <c r="H324" s="15">
        <f>IF(OR(D324="",E324=""),"",IF(D324=0,"",E324/D324))</f>
      </c>
    </row>
    <row r="325" spans="2:8" x14ac:dyDescent="0.25">
      <c r="G325" s="15">
        <f>IF(OR(D325="",F325=""),"",IF(F325=0,"",D325/F325))</f>
      </c>
      <c r="H325" s="15">
        <f>IF(OR(D325="",E325=""),"",IF(D325=0,"",E325/D325))</f>
      </c>
    </row>
    <row r="326" spans="2:8" x14ac:dyDescent="0.25">
      <c r="G326" s="15">
        <f>IF(OR(D326="",F326=""),"",IF(F326=0,"",D326/F326))</f>
      </c>
      <c r="H326" s="15">
        <f>IF(OR(D326="",E326=""),"",IF(D326=0,"",E326/D326))</f>
      </c>
    </row>
    <row r="327" spans="2:8" x14ac:dyDescent="0.25">
      <c r="G327" s="15">
        <f>IF(OR(D327="",F327=""),"",IF(F327=0,"",D327/F327))</f>
      </c>
      <c r="H327" s="15">
        <f>IF(OR(D327="",E327=""),"",IF(D327=0,"",E327/D327))</f>
      </c>
    </row>
    <row r="328" spans="2:8" x14ac:dyDescent="0.25">
      <c r="G328" s="15">
        <f>IF(OR(D328="",F328=""),"",IF(F328=0,"",D328/F328))</f>
      </c>
      <c r="H328" s="15">
        <f>IF(OR(D328="",E328=""),"",IF(D328=0,"",E328/D328))</f>
      </c>
    </row>
    <row r="329" spans="2:8" x14ac:dyDescent="0.25">
      <c r="G329" s="15">
        <f>IF(OR(D329="",F329=""),"",IF(F329=0,"",D329/F329))</f>
      </c>
      <c r="H329" s="15">
        <f>IF(OR(D329="",E329=""),"",IF(D329=0,"",E329/D329))</f>
      </c>
    </row>
    <row r="330" spans="2:8" x14ac:dyDescent="0.25">
      <c r="G330" s="15">
        <f>IF(OR(D330="",F330=""),"",IF(F330=0,"",D330/F330))</f>
      </c>
      <c r="H330" s="15">
        <f>IF(OR(D330="",E330=""),"",IF(D330=0,"",E330/D330))</f>
      </c>
    </row>
    <row r="331" spans="2:8" x14ac:dyDescent="0.25">
      <c r="G331" s="15">
        <f>IF(OR(D331="",F331=""),"",IF(F331=0,"",D331/F331))</f>
      </c>
      <c r="H331" s="15">
        <f>IF(OR(D331="",E331=""),"",IF(D331=0,"",E331/D331))</f>
      </c>
    </row>
    <row r="332" spans="2:8" x14ac:dyDescent="0.25">
      <c r="G332" s="15">
        <f>IF(OR(D332="",F332=""),"",IF(F332=0,"",D332/F332))</f>
      </c>
      <c r="H332" s="15">
        <f>IF(OR(D332="",E332=""),"",IF(D332=0,"",E332/D332))</f>
      </c>
    </row>
    <row r="333" spans="2:8" x14ac:dyDescent="0.25">
      <c r="G333" s="15">
        <f>IF(OR(D333="",F333=""),"",IF(F333=0,"",D333/F333))</f>
      </c>
      <c r="H333" s="15">
        <f>IF(OR(D333="",E333=""),"",IF(D333=0,"",E333/D333))</f>
      </c>
    </row>
    <row r="334" spans="2:8" x14ac:dyDescent="0.25">
      <c r="G334" s="15">
        <f>IF(OR(D334="",F334=""),"",IF(F334=0,"",D334/F334))</f>
      </c>
      <c r="H334" s="15">
        <f>IF(OR(D334="",E334=""),"",IF(D334=0,"",E334/D334))</f>
      </c>
    </row>
    <row r="335" spans="2:8" x14ac:dyDescent="0.25">
      <c r="G335" s="15">
        <f>IF(OR(D335="",F335=""),"",IF(F335=0,"",D335/F335))</f>
      </c>
      <c r="H335" s="15">
        <f>IF(OR(D335="",E335=""),"",IF(D335=0,"",E335/D335))</f>
      </c>
    </row>
    <row r="336" spans="2:8" x14ac:dyDescent="0.25">
      <c r="G336" s="15">
        <f>IF(OR(D336="",F336=""),"",IF(F336=0,"",D336/F336))</f>
      </c>
      <c r="H336" s="15">
        <f>IF(OR(D336="",E336=""),"",IF(D336=0,"",E336/D336))</f>
      </c>
    </row>
    <row r="337" spans="2:8" x14ac:dyDescent="0.25">
      <c r="G337" s="15">
        <f>IF(OR(D337="",F337=""),"",IF(F337=0,"",D337/F337))</f>
      </c>
      <c r="H337" s="15">
        <f>IF(OR(D337="",E337=""),"",IF(D337=0,"",E337/D337))</f>
      </c>
    </row>
    <row r="338" spans="2:8" x14ac:dyDescent="0.25">
      <c r="G338" s="15">
        <f>IF(OR(D338="",F338=""),"",IF(F338=0,"",D338/F338))</f>
      </c>
      <c r="H338" s="15">
        <f>IF(OR(D338="",E338=""),"",IF(D338=0,"",E338/D338))</f>
      </c>
    </row>
    <row r="339" spans="2:8" x14ac:dyDescent="0.25">
      <c r="G339" s="15">
        <f>IF(OR(D339="",F339=""),"",IF(F339=0,"",D339/F339))</f>
      </c>
      <c r="H339" s="15">
        <f>IF(OR(D339="",E339=""),"",IF(D339=0,"",E339/D339))</f>
      </c>
    </row>
    <row r="340" spans="2:8" x14ac:dyDescent="0.25">
      <c r="G340" s="15">
        <f>IF(OR(D340="",F340=""),"",IF(F340=0,"",D340/F340))</f>
      </c>
      <c r="H340" s="15">
        <f>IF(OR(D340="",E340=""),"",IF(D340=0,"",E340/D340))</f>
      </c>
    </row>
    <row r="341" spans="2:8" x14ac:dyDescent="0.25">
      <c r="G341" s="15">
        <f>IF(OR(D341="",F341=""),"",IF(F341=0,"",D341/F341))</f>
      </c>
      <c r="H341" s="15">
        <f>IF(OR(D341="",E341=""),"",IF(D341=0,"",E341/D341))</f>
      </c>
    </row>
    <row r="342" spans="2:8" x14ac:dyDescent="0.25">
      <c r="G342" s="15">
        <f>IF(OR(D342="",F342=""),"",IF(F342=0,"",D342/F342))</f>
      </c>
      <c r="H342" s="15">
        <f>IF(OR(D342="",E342=""),"",IF(D342=0,"",E342/D342))</f>
      </c>
    </row>
    <row r="343" spans="2:8" x14ac:dyDescent="0.25">
      <c r="G343" s="15">
        <f>IF(OR(D343="",F343=""),"",IF(F343=0,"",D343/F343))</f>
      </c>
      <c r="H343" s="15">
        <f>IF(OR(D343="",E343=""),"",IF(D343=0,"",E343/D343))</f>
      </c>
    </row>
    <row r="344" spans="2:8" x14ac:dyDescent="0.25">
      <c r="G344" s="15">
        <f>IF(OR(D344="",F344=""),"",IF(F344=0,"",D344/F344))</f>
      </c>
      <c r="H344" s="15">
        <f>IF(OR(D344="",E344=""),"",IF(D344=0,"",E344/D344))</f>
      </c>
    </row>
    <row r="345" spans="2:8" x14ac:dyDescent="0.25">
      <c r="G345" s="15">
        <f>IF(OR(D345="",F345=""),"",IF(F345=0,"",D345/F345))</f>
      </c>
      <c r="H345" s="15">
        <f>IF(OR(D345="",E345=""),"",IF(D345=0,"",E345/D345))</f>
      </c>
    </row>
    <row r="346" spans="2:8" x14ac:dyDescent="0.25">
      <c r="G346" s="15">
        <f>IF(OR(D346="",F346=""),"",IF(F346=0,"",D346/F346))</f>
      </c>
      <c r="H346" s="15">
        <f>IF(OR(D346="",E346=""),"",IF(D346=0,"",E346/D346))</f>
      </c>
    </row>
    <row r="347" spans="2:8" x14ac:dyDescent="0.25">
      <c r="G347" s="15">
        <f>IF(OR(D347="",F347=""),"",IF(F347=0,"",D347/F347))</f>
      </c>
      <c r="H347" s="15">
        <f>IF(OR(D347="",E347=""),"",IF(D347=0,"",E347/D347))</f>
      </c>
    </row>
    <row r="348" spans="2:8" x14ac:dyDescent="0.25">
      <c r="G348" s="15">
        <f>IF(OR(D348="",F348=""),"",IF(F348=0,"",D348/F348))</f>
      </c>
      <c r="H348" s="15">
        <f>IF(OR(D348="",E348=""),"",IF(D348=0,"",E348/D348))</f>
      </c>
    </row>
    <row r="349" spans="2:8" x14ac:dyDescent="0.25">
      <c r="G349" s="15">
        <f>IF(OR(D349="",F349=""),"",IF(F349=0,"",D349/F349))</f>
      </c>
      <c r="H349" s="15">
        <f>IF(OR(D349="",E349=""),"",IF(D349=0,"",E349/D349))</f>
      </c>
    </row>
    <row r="350" spans="2:8" x14ac:dyDescent="0.25">
      <c r="G350" s="15">
        <f>IF(OR(D350="",F350=""),"",IF(F350=0,"",D350/F350))</f>
      </c>
      <c r="H350" s="15">
        <f>IF(OR(D350="",E350=""),"",IF(D350=0,"",E350/D350))</f>
      </c>
    </row>
    <row r="351" spans="2:8" x14ac:dyDescent="0.25">
      <c r="G351" s="15">
        <f>IF(OR(D351="",F351=""),"",IF(F351=0,"",D351/F351))</f>
      </c>
      <c r="H351" s="15">
        <f>IF(OR(D351="",E351=""),"",IF(D351=0,"",E351/D351))</f>
      </c>
    </row>
    <row r="352" spans="2:8" x14ac:dyDescent="0.25">
      <c r="G352" s="15">
        <f>IF(OR(D352="",F352=""),"",IF(F352=0,"",D352/F352))</f>
      </c>
      <c r="H352" s="15">
        <f>IF(OR(D352="",E352=""),"",IF(D352=0,"",E352/D352))</f>
      </c>
    </row>
    <row r="353" spans="2:8" x14ac:dyDescent="0.25">
      <c r="G353" s="15">
        <f>IF(OR(D353="",F353=""),"",IF(F353=0,"",D353/F353))</f>
      </c>
      <c r="H353" s="15">
        <f>IF(OR(D353="",E353=""),"",IF(D353=0,"",E353/D353))</f>
      </c>
    </row>
    <row r="354" spans="2:8" x14ac:dyDescent="0.25">
      <c r="G354" s="15">
        <f>IF(OR(D354="",F354=""),"",IF(F354=0,"",D354/F354))</f>
      </c>
      <c r="H354" s="15">
        <f>IF(OR(D354="",E354=""),"",IF(D354=0,"",E354/D354))</f>
      </c>
    </row>
    <row r="355" spans="2:8" x14ac:dyDescent="0.25">
      <c r="G355" s="15">
        <f>IF(OR(D355="",F355=""),"",IF(F355=0,"",D355/F355))</f>
      </c>
      <c r="H355" s="15">
        <f>IF(OR(D355="",E355=""),"",IF(D355=0,"",E355/D355))</f>
      </c>
    </row>
    <row r="356" spans="2:8" x14ac:dyDescent="0.25">
      <c r="G356" s="15">
        <f>IF(OR(D356="",F356=""),"",IF(F356=0,"",D356/F356))</f>
      </c>
      <c r="H356" s="15">
        <f>IF(OR(D356="",E356=""),"",IF(D356=0,"",E356/D356))</f>
      </c>
    </row>
    <row r="357" spans="2:8" x14ac:dyDescent="0.25">
      <c r="G357" s="15">
        <f>IF(OR(D357="",F357=""),"",IF(F357=0,"",D357/F357))</f>
      </c>
      <c r="H357" s="15">
        <f>IF(OR(D357="",E357=""),"",IF(D357=0,"",E357/D357))</f>
      </c>
    </row>
    <row r="358" spans="2:8" x14ac:dyDescent="0.25">
      <c r="G358" s="15">
        <f>IF(OR(D358="",F358=""),"",IF(F358=0,"",D358/F358))</f>
      </c>
      <c r="H358" s="15">
        <f>IF(OR(D358="",E358=""),"",IF(D358=0,"",E358/D358))</f>
      </c>
    </row>
    <row r="359" spans="2:8" x14ac:dyDescent="0.25">
      <c r="G359" s="15">
        <f>IF(OR(D359="",F359=""),"",IF(F359=0,"",D359/F359))</f>
      </c>
      <c r="H359" s="15">
        <f>IF(OR(D359="",E359=""),"",IF(D359=0,"",E359/D359))</f>
      </c>
    </row>
    <row r="360" spans="2:8" x14ac:dyDescent="0.25">
      <c r="G360" s="15">
        <f>IF(OR(D360="",F360=""),"",IF(F360=0,"",D360/F360))</f>
      </c>
      <c r="H360" s="15">
        <f>IF(OR(D360="",E360=""),"",IF(D360=0,"",E360/D360))</f>
      </c>
    </row>
    <row r="361" spans="2:8" x14ac:dyDescent="0.25">
      <c r="G361" s="15">
        <f>IF(OR(D361="",F361=""),"",IF(F361=0,"",D361/F361))</f>
      </c>
      <c r="H361" s="15">
        <f>IF(OR(D361="",E361=""),"",IF(D361=0,"",E361/D361))</f>
      </c>
    </row>
    <row r="362" spans="2:8" x14ac:dyDescent="0.25">
      <c r="G362" s="15">
        <f>IF(OR(D362="",F362=""),"",IF(F362=0,"",D362/F362))</f>
      </c>
      <c r="H362" s="15">
        <f>IF(OR(D362="",E362=""),"",IF(D362=0,"",E362/D362))</f>
      </c>
    </row>
    <row r="363" spans="2:8" x14ac:dyDescent="0.25">
      <c r="G363" s="15">
        <f>IF(OR(D363="",F363=""),"",IF(F363=0,"",D363/F363))</f>
      </c>
      <c r="H363" s="15">
        <f>IF(OR(D363="",E363=""),"",IF(D363=0,"",E363/D363))</f>
      </c>
    </row>
    <row r="364" spans="2:8" x14ac:dyDescent="0.25">
      <c r="G364" s="15">
        <f>IF(OR(D364="",F364=""),"",IF(F364=0,"",D364/F364))</f>
      </c>
      <c r="H364" s="15">
        <f>IF(OR(D364="",E364=""),"",IF(D364=0,"",E364/D364))</f>
      </c>
    </row>
    <row r="365" spans="2:8" x14ac:dyDescent="0.25">
      <c r="G365" s="15">
        <f>IF(OR(D365="",F365=""),"",IF(F365=0,"",D365/F365))</f>
      </c>
      <c r="H365" s="15">
        <f>IF(OR(D365="",E365=""),"",IF(D365=0,"",E365/D365))</f>
      </c>
    </row>
    <row r="366" spans="2:8" x14ac:dyDescent="0.25">
      <c r="G366" s="15">
        <f>IF(OR(D366="",F366=""),"",IF(F366=0,"",D366/F366))</f>
      </c>
      <c r="H366" s="15">
        <f>IF(OR(D366="",E366=""),"",IF(D366=0,"",E366/D366))</f>
      </c>
    </row>
    <row r="367" spans="2:8" x14ac:dyDescent="0.25">
      <c r="G367" s="15">
        <f>IF(OR(D367="",F367=""),"",IF(F367=0,"",D367/F367))</f>
      </c>
      <c r="H367" s="15">
        <f>IF(OR(D367="",E367=""),"",IF(D367=0,"",E367/D367))</f>
      </c>
    </row>
    <row r="368" spans="2:8" x14ac:dyDescent="0.25">
      <c r="G368" s="15">
        <f>IF(OR(D368="",F368=""),"",IF(F368=0,"",D368/F368))</f>
      </c>
      <c r="H368" s="15">
        <f>IF(OR(D368="",E368=""),"",IF(D368=0,"",E368/D368))</f>
      </c>
    </row>
    <row r="369" spans="2:8" x14ac:dyDescent="0.25">
      <c r="G369" s="15">
        <f>IF(OR(D369="",F369=""),"",IF(F369=0,"",D369/F369))</f>
      </c>
      <c r="H369" s="15">
        <f>IF(OR(D369="",E369=""),"",IF(D369=0,"",E369/D369))</f>
      </c>
    </row>
    <row r="370" spans="2:8" x14ac:dyDescent="0.25">
      <c r="G370" s="15">
        <f>IF(OR(D370="",F370=""),"",IF(F370=0,"",D370/F370))</f>
      </c>
      <c r="H370" s="15">
        <f>IF(OR(D370="",E370=""),"",IF(D370=0,"",E370/D370))</f>
      </c>
    </row>
    <row r="371" spans="2:8" x14ac:dyDescent="0.25">
      <c r="G371" s="15">
        <f>IF(OR(D371="",F371=""),"",IF(F371=0,"",D371/F371))</f>
      </c>
      <c r="H371" s="15">
        <f>IF(OR(D371="",E371=""),"",IF(D371=0,"",E371/D371))</f>
      </c>
    </row>
    <row r="372" spans="2:8" x14ac:dyDescent="0.25">
      <c r="G372" s="15">
        <f>IF(OR(D372="",F372=""),"",IF(F372=0,"",D372/F372))</f>
      </c>
      <c r="H372" s="15">
        <f>IF(OR(D372="",E372=""),"",IF(D372=0,"",E372/D372))</f>
      </c>
    </row>
    <row r="373" spans="2:8" x14ac:dyDescent="0.25">
      <c r="G373" s="15">
        <f>IF(OR(D373="",F373=""),"",IF(F373=0,"",D373/F373))</f>
      </c>
      <c r="H373" s="15">
        <f>IF(OR(D373="",E373=""),"",IF(D373=0,"",E373/D373))</f>
      </c>
    </row>
    <row r="374" spans="2:8" x14ac:dyDescent="0.25">
      <c r="G374" s="15">
        <f>IF(OR(D374="",F374=""),"",IF(F374=0,"",D374/F374))</f>
      </c>
      <c r="H374" s="15">
        <f>IF(OR(D374="",E374=""),"",IF(D374=0,"",E374/D374))</f>
      </c>
    </row>
    <row r="375" spans="2:8" x14ac:dyDescent="0.25">
      <c r="G375" s="15">
        <f>IF(OR(D375="",F375=""),"",IF(F375=0,"",D375/F375))</f>
      </c>
      <c r="H375" s="15">
        <f>IF(OR(D375="",E375=""),"",IF(D375=0,"",E375/D375))</f>
      </c>
    </row>
    <row r="376" spans="2:8" x14ac:dyDescent="0.25">
      <c r="G376" s="15">
        <f>IF(OR(D376="",F376=""),"",IF(F376=0,"",D376/F376))</f>
      </c>
      <c r="H376" s="15">
        <f>IF(OR(D376="",E376=""),"",IF(D376=0,"",E376/D376))</f>
      </c>
    </row>
    <row r="377" spans="2:8" x14ac:dyDescent="0.25">
      <c r="G377" s="15">
        <f>IF(OR(D377="",F377=""),"",IF(F377=0,"",D377/F377))</f>
      </c>
      <c r="H377" s="15">
        <f>IF(OR(D377="",E377=""),"",IF(D377=0,"",E377/D377))</f>
      </c>
    </row>
    <row r="378" spans="2:8" x14ac:dyDescent="0.25">
      <c r="G378" s="15">
        <f>IF(OR(D378="",F378=""),"",IF(F378=0,"",D378/F378))</f>
      </c>
      <c r="H378" s="15">
        <f>IF(OR(D378="",E378=""),"",IF(D378=0,"",E378/D378))</f>
      </c>
    </row>
    <row r="379" spans="2:8" x14ac:dyDescent="0.25">
      <c r="G379" s="15">
        <f>IF(OR(D379="",F379=""),"",IF(F379=0,"",D379/F379))</f>
      </c>
      <c r="H379" s="15">
        <f>IF(OR(D379="",E379=""),"",IF(D379=0,"",E379/D379))</f>
      </c>
    </row>
    <row r="380" spans="2:8" x14ac:dyDescent="0.25">
      <c r="G380" s="15">
        <f>IF(OR(D380="",F380=""),"",IF(F380=0,"",D380/F380))</f>
      </c>
      <c r="H380" s="15">
        <f>IF(OR(D380="",E380=""),"",IF(D380=0,"",E380/D380))</f>
      </c>
    </row>
    <row r="381" spans="2:8" x14ac:dyDescent="0.25">
      <c r="G381" s="15">
        <f>IF(OR(D381="",F381=""),"",IF(F381=0,"",D381/F381))</f>
      </c>
      <c r="H381" s="15">
        <f>IF(OR(D381="",E381=""),"",IF(D381=0,"",E381/D381))</f>
      </c>
    </row>
    <row r="382" spans="2:8" x14ac:dyDescent="0.25">
      <c r="G382" s="15">
        <f>IF(OR(D382="",F382=""),"",IF(F382=0,"",D382/F382))</f>
      </c>
      <c r="H382" s="15">
        <f>IF(OR(D382="",E382=""),"",IF(D382=0,"",E382/D382))</f>
      </c>
    </row>
    <row r="383" spans="2:8" x14ac:dyDescent="0.25">
      <c r="G383" s="15">
        <f>IF(OR(D383="",F383=""),"",IF(F383=0,"",D383/F383))</f>
      </c>
      <c r="H383" s="15">
        <f>IF(OR(D383="",E383=""),"",IF(D383=0,"",E383/D383))</f>
      </c>
    </row>
    <row r="384" spans="2:8" x14ac:dyDescent="0.25">
      <c r="G384" s="15">
        <f>IF(OR(D384="",F384=""),"",IF(F384=0,"",D384/F384))</f>
      </c>
      <c r="H384" s="15">
        <f>IF(OR(D384="",E384=""),"",IF(D384=0,"",E384/D384))</f>
      </c>
    </row>
    <row r="385" spans="2:8" x14ac:dyDescent="0.25">
      <c r="G385" s="15">
        <f>IF(OR(D385="",F385=""),"",IF(F385=0,"",D385/F385))</f>
      </c>
      <c r="H385" s="15">
        <f>IF(OR(D385="",E385=""),"",IF(D385=0,"",E385/D385))</f>
      </c>
    </row>
    <row r="386" spans="2:8" x14ac:dyDescent="0.25">
      <c r="G386" s="15">
        <f>IF(OR(D386="",F386=""),"",IF(F386=0,"",D386/F386))</f>
      </c>
      <c r="H386" s="15">
        <f>IF(OR(D386="",E386=""),"",IF(D386=0,"",E386/D386))</f>
      </c>
    </row>
    <row r="387" spans="2:8" x14ac:dyDescent="0.25">
      <c r="G387" s="15">
        <f>IF(OR(D387="",F387=""),"",IF(F387=0,"",D387/F387))</f>
      </c>
      <c r="H387" s="15">
        <f>IF(OR(D387="",E387=""),"",IF(D387=0,"",E387/D387))</f>
      </c>
    </row>
    <row r="388" spans="2:8" x14ac:dyDescent="0.25">
      <c r="G388" s="15">
        <f>IF(OR(D388="",F388=""),"",IF(F388=0,"",D388/F388))</f>
      </c>
      <c r="H388" s="15">
        <f>IF(OR(D388="",E388=""),"",IF(D388=0,"",E388/D388))</f>
      </c>
    </row>
    <row r="389" spans="2:8" x14ac:dyDescent="0.25">
      <c r="G389" s="15">
        <f>IF(OR(D389="",F389=""),"",IF(F389=0,"",D389/F389))</f>
      </c>
      <c r="H389" s="15">
        <f>IF(OR(D389="",E389=""),"",IF(D389=0,"",E389/D389))</f>
      </c>
    </row>
    <row r="390" spans="2:8" x14ac:dyDescent="0.25">
      <c r="G390" s="15">
        <f>IF(OR(D390="",F390=""),"",IF(F390=0,"",D390/F390))</f>
      </c>
      <c r="H390" s="15">
        <f>IF(OR(D390="",E390=""),"",IF(D390=0,"",E390/D390))</f>
      </c>
    </row>
    <row r="391" spans="2:8" x14ac:dyDescent="0.25">
      <c r="G391" s="15">
        <f>IF(OR(D391="",F391=""),"",IF(F391=0,"",D391/F391))</f>
      </c>
      <c r="H391" s="15">
        <f>IF(OR(D391="",E391=""),"",IF(D391=0,"",E391/D391))</f>
      </c>
    </row>
    <row r="392" spans="2:8" x14ac:dyDescent="0.25">
      <c r="G392" s="15">
        <f>IF(OR(D392="",F392=""),"",IF(F392=0,"",D392/F392))</f>
      </c>
      <c r="H392" s="15">
        <f>IF(OR(D392="",E392=""),"",IF(D392=0,"",E392/D392))</f>
      </c>
    </row>
    <row r="393" spans="2:8" x14ac:dyDescent="0.25">
      <c r="G393" s="15">
        <f>IF(OR(D393="",F393=""),"",IF(F393=0,"",D393/F393))</f>
      </c>
      <c r="H393" s="15">
        <f>IF(OR(D393="",E393=""),"",IF(D393=0,"",E393/D393))</f>
      </c>
    </row>
    <row r="394" spans="2:8" x14ac:dyDescent="0.25">
      <c r="G394" s="15">
        <f>IF(OR(D394="",F394=""),"",IF(F394=0,"",D394/F394))</f>
      </c>
      <c r="H394" s="15">
        <f>IF(OR(D394="",E394=""),"",IF(D394=0,"",E394/D394))</f>
      </c>
    </row>
    <row r="395" spans="2:8" x14ac:dyDescent="0.25">
      <c r="G395" s="15">
        <f>IF(OR(D395="",F395=""),"",IF(F395=0,"",D395/F395))</f>
      </c>
      <c r="H395" s="15">
        <f>IF(OR(D395="",E395=""),"",IF(D395=0,"",E395/D395))</f>
      </c>
    </row>
    <row r="396" spans="2:8" x14ac:dyDescent="0.25">
      <c r="G396" s="15">
        <f>IF(OR(D396="",F396=""),"",IF(F396=0,"",D396/F396))</f>
      </c>
      <c r="H396" s="15">
        <f>IF(OR(D396="",E396=""),"",IF(D396=0,"",E396/D396))</f>
      </c>
    </row>
    <row r="397" spans="2:8" x14ac:dyDescent="0.25">
      <c r="G397" s="15">
        <f>IF(OR(D397="",F397=""),"",IF(F397=0,"",D397/F397))</f>
      </c>
      <c r="H397" s="15">
        <f>IF(OR(D397="",E397=""),"",IF(D397=0,"",E397/D397))</f>
      </c>
    </row>
    <row r="398" spans="2:8" x14ac:dyDescent="0.25">
      <c r="G398" s="15">
        <f>IF(OR(D398="",F398=""),"",IF(F398=0,"",D398/F398))</f>
      </c>
      <c r="H398" s="15">
        <f>IF(OR(D398="",E398=""),"",IF(D398=0,"",E398/D398))</f>
      </c>
    </row>
    <row r="399" spans="2:8" x14ac:dyDescent="0.25">
      <c r="G399" s="15">
        <f>IF(OR(D399="",F399=""),"",IF(F399=0,"",D399/F399))</f>
      </c>
      <c r="H399" s="15">
        <f>IF(OR(D399="",E399=""),"",IF(D399=0,"",E399/D399))</f>
      </c>
    </row>
    <row r="400" spans="2:8" x14ac:dyDescent="0.25">
      <c r="G400" s="15">
        <f>IF(OR(D400="",F400=""),"",IF(F400=0,"",D400/F400))</f>
      </c>
      <c r="H400" s="15">
        <f>IF(OR(D400="",E400=""),"",IF(D400=0,"",E400/D400))</f>
      </c>
    </row>
    <row r="401" spans="2:8" x14ac:dyDescent="0.25">
      <c r="G401" s="15">
        <f>IF(OR(D401="",F401=""),"",IF(F401=0,"",D401/F401))</f>
      </c>
      <c r="H401" s="15">
        <f>IF(OR(D401="",E401=""),"",IF(D401=0,"",E401/D401))</f>
      </c>
    </row>
    <row r="402" spans="2:8" x14ac:dyDescent="0.25">
      <c r="G402" s="15">
        <f>IF(OR(D402="",F402=""),"",IF(F402=0,"",D402/F402))</f>
      </c>
      <c r="H402" s="15">
        <f>IF(OR(D402="",E402=""),"",IF(D402=0,"",E402/D402))</f>
      </c>
    </row>
    <row r="403" spans="2:8" x14ac:dyDescent="0.25">
      <c r="G403" s="15">
        <f>IF(OR(D403="",F403=""),"",IF(F403=0,"",D403/F403))</f>
      </c>
      <c r="H403" s="15">
        <f>IF(OR(D403="",E403=""),"",IF(D403=0,"",E403/D403))</f>
      </c>
    </row>
    <row r="404" spans="2:8" x14ac:dyDescent="0.25">
      <c r="G404" s="15">
        <f>IF(OR(D404="",F404=""),"",IF(F404=0,"",D404/F404))</f>
      </c>
      <c r="H404" s="15">
        <f>IF(OR(D404="",E404=""),"",IF(D404=0,"",E404/D404))</f>
      </c>
    </row>
    <row r="405" spans="2:8" x14ac:dyDescent="0.25">
      <c r="G405" s="15">
        <f>IF(OR(D405="",F405=""),"",IF(F405=0,"",D405/F405))</f>
      </c>
      <c r="H405" s="15">
        <f>IF(OR(D405="",E405=""),"",IF(D405=0,"",E405/D405))</f>
      </c>
    </row>
    <row r="406" spans="2:8" x14ac:dyDescent="0.25">
      <c r="G406" s="15">
        <f>IF(OR(D406="",F406=""),"",IF(F406=0,"",D406/F406))</f>
      </c>
      <c r="H406" s="15">
        <f>IF(OR(D406="",E406=""),"",IF(D406=0,"",E406/D406))</f>
      </c>
    </row>
    <row r="407" spans="2:8" x14ac:dyDescent="0.25">
      <c r="G407" s="15">
        <f>IF(OR(D407="",F407=""),"",IF(F407=0,"",D407/F407))</f>
      </c>
      <c r="H407" s="15">
        <f>IF(OR(D407="",E407=""),"",IF(D407=0,"",E407/D407))</f>
      </c>
    </row>
    <row r="408" spans="2:8" x14ac:dyDescent="0.25">
      <c r="G408" s="15">
        <f>IF(OR(D408="",F408=""),"",IF(F408=0,"",D408/F408))</f>
      </c>
      <c r="H408" s="15">
        <f>IF(OR(D408="",E408=""),"",IF(D408=0,"",E408/D408))</f>
      </c>
    </row>
    <row r="409" spans="2:8" x14ac:dyDescent="0.25">
      <c r="G409" s="15">
        <f>IF(OR(D409="",F409=""),"",IF(F409=0,"",D409/F409))</f>
      </c>
      <c r="H409" s="15">
        <f>IF(OR(D409="",E409=""),"",IF(D409=0,"",E409/D409))</f>
      </c>
    </row>
    <row r="410" spans="2:8" x14ac:dyDescent="0.25">
      <c r="G410" s="15">
        <f>IF(OR(D410="",F410=""),"",IF(F410=0,"",D410/F410))</f>
      </c>
      <c r="H410" s="15">
        <f>IF(OR(D410="",E410=""),"",IF(D410=0,"",E410/D410))</f>
      </c>
    </row>
    <row r="411" spans="2:8" x14ac:dyDescent="0.25">
      <c r="G411" s="15">
        <f>IF(OR(D411="",F411=""),"",IF(F411=0,"",D411/F411))</f>
      </c>
      <c r="H411" s="15">
        <f>IF(OR(D411="",E411=""),"",IF(D411=0,"",E411/D411))</f>
      </c>
    </row>
    <row r="412" spans="2:8" x14ac:dyDescent="0.25">
      <c r="G412" s="15">
        <f>IF(OR(D412="",F412=""),"",IF(F412=0,"",D412/F412))</f>
      </c>
      <c r="H412" s="15">
        <f>IF(OR(D412="",E412=""),"",IF(D412=0,"",E412/D412))</f>
      </c>
    </row>
    <row r="413" spans="2:8" x14ac:dyDescent="0.25">
      <c r="G413" s="15">
        <f>IF(OR(D413="",F413=""),"",IF(F413=0,"",D413/F413))</f>
      </c>
      <c r="H413" s="15">
        <f>IF(OR(D413="",E413=""),"",IF(D413=0,"",E413/D413))</f>
      </c>
    </row>
    <row r="414" spans="2:8" x14ac:dyDescent="0.25">
      <c r="G414" s="15">
        <f>IF(OR(D414="",F414=""),"",IF(F414=0,"",D414/F414))</f>
      </c>
      <c r="H414" s="15">
        <f>IF(OR(D414="",E414=""),"",IF(D414=0,"",E414/D414))</f>
      </c>
    </row>
    <row r="415" spans="2:8" x14ac:dyDescent="0.25">
      <c r="G415" s="15">
        <f>IF(OR(D415="",F415=""),"",IF(F415=0,"",D415/F415))</f>
      </c>
      <c r="H415" s="15">
        <f>IF(OR(D415="",E415=""),"",IF(D415=0,"",E415/D415))</f>
      </c>
    </row>
    <row r="416" spans="2:8" x14ac:dyDescent="0.25">
      <c r="G416" s="15">
        <f>IF(OR(D416="",F416=""),"",IF(F416=0,"",D416/F416))</f>
      </c>
      <c r="H416" s="15">
        <f>IF(OR(D416="",E416=""),"",IF(D416=0,"",E416/D416))</f>
      </c>
    </row>
    <row r="417" spans="2:8" x14ac:dyDescent="0.25">
      <c r="G417" s="15">
        <f>IF(OR(D417="",F417=""),"",IF(F417=0,"",D417/F417))</f>
      </c>
      <c r="H417" s="15">
        <f>IF(OR(D417="",E417=""),"",IF(D417=0,"",E417/D417))</f>
      </c>
    </row>
    <row r="418" spans="2:8" x14ac:dyDescent="0.25">
      <c r="G418" s="15">
        <f>IF(OR(D418="",F418=""),"",IF(F418=0,"",D418/F418))</f>
      </c>
      <c r="H418" s="15">
        <f>IF(OR(D418="",E418=""),"",IF(D418=0,"",E418/D418))</f>
      </c>
    </row>
    <row r="419" spans="2:8" x14ac:dyDescent="0.25">
      <c r="G419" s="15">
        <f>IF(OR(D419="",F419=""),"",IF(F419=0,"",D419/F419))</f>
      </c>
      <c r="H419" s="15">
        <f>IF(OR(D419="",E419=""),"",IF(D419=0,"",E419/D419))</f>
      </c>
    </row>
    <row r="420" spans="2:8" x14ac:dyDescent="0.25">
      <c r="G420" s="15">
        <f>IF(OR(D420="",F420=""),"",IF(F420=0,"",D420/F420))</f>
      </c>
      <c r="H420" s="15">
        <f>IF(OR(D420="",E420=""),"",IF(D420=0,"",E420/D420))</f>
      </c>
    </row>
    <row r="421" spans="2:8" x14ac:dyDescent="0.25">
      <c r="G421" s="15">
        <f>IF(OR(D421="",F421=""),"",IF(F421=0,"",D421/F421))</f>
      </c>
      <c r="H421" s="15">
        <f>IF(OR(D421="",E421=""),"",IF(D421=0,"",E421/D421))</f>
      </c>
    </row>
    <row r="422" spans="2:8" x14ac:dyDescent="0.25">
      <c r="G422" s="15">
        <f>IF(OR(D422="",F422=""),"",IF(F422=0,"",D422/F422))</f>
      </c>
      <c r="H422" s="15">
        <f>IF(OR(D422="",E422=""),"",IF(D422=0,"",E422/D422))</f>
      </c>
    </row>
    <row r="423" spans="2:8" x14ac:dyDescent="0.25">
      <c r="G423" s="15">
        <f>IF(OR(D423="",F423=""),"",IF(F423=0,"",D423/F423))</f>
      </c>
      <c r="H423" s="15">
        <f>IF(OR(D423="",E423=""),"",IF(D423=0,"",E423/D423))</f>
      </c>
    </row>
    <row r="424" spans="2:8" x14ac:dyDescent="0.25">
      <c r="G424" s="15">
        <f>IF(OR(D424="",F424=""),"",IF(F424=0,"",D424/F424))</f>
      </c>
      <c r="H424" s="15">
        <f>IF(OR(D424="",E424=""),"",IF(D424=0,"",E424/D424))</f>
      </c>
    </row>
    <row r="425" spans="2:8" x14ac:dyDescent="0.25">
      <c r="G425" s="15">
        <f>IF(OR(D425="",F425=""),"",IF(F425=0,"",D425/F425))</f>
      </c>
      <c r="H425" s="15">
        <f>IF(OR(D425="",E425=""),"",IF(D425=0,"",E425/D425))</f>
      </c>
    </row>
    <row r="426" spans="2:8" x14ac:dyDescent="0.25">
      <c r="G426" s="15">
        <f>IF(OR(D426="",F426=""),"",IF(F426=0,"",D426/F426))</f>
      </c>
      <c r="H426" s="15">
        <f>IF(OR(D426="",E426=""),"",IF(D426=0,"",E426/D426))</f>
      </c>
    </row>
    <row r="427" spans="2:8" x14ac:dyDescent="0.25">
      <c r="G427" s="15">
        <f>IF(OR(D427="",F427=""),"",IF(F427=0,"",D427/F427))</f>
      </c>
      <c r="H427" s="15">
        <f>IF(OR(D427="",E427=""),"",IF(D427=0,"",E427/D427))</f>
      </c>
    </row>
    <row r="428" spans="2:8" x14ac:dyDescent="0.25">
      <c r="G428" s="15">
        <f>IF(OR(D428="",F428=""),"",IF(F428=0,"",D428/F428))</f>
      </c>
      <c r="H428" s="15">
        <f>IF(OR(D428="",E428=""),"",IF(D428=0,"",E428/D428))</f>
      </c>
    </row>
    <row r="429" spans="2:8" x14ac:dyDescent="0.25">
      <c r="G429" s="15">
        <f>IF(OR(D429="",F429=""),"",IF(F429=0,"",D429/F429))</f>
      </c>
      <c r="H429" s="15">
        <f>IF(OR(D429="",E429=""),"",IF(D429=0,"",E429/D429))</f>
      </c>
    </row>
    <row r="430" spans="2:8" x14ac:dyDescent="0.25">
      <c r="G430" s="15">
        <f>IF(OR(D430="",F430=""),"",IF(F430=0,"",D430/F430))</f>
      </c>
      <c r="H430" s="15">
        <f>IF(OR(D430="",E430=""),"",IF(D430=0,"",E430/D430))</f>
      </c>
    </row>
    <row r="431" spans="2:8" x14ac:dyDescent="0.25">
      <c r="G431" s="15">
        <f>IF(OR(D431="",F431=""),"",IF(F431=0,"",D431/F431))</f>
      </c>
      <c r="H431" s="15">
        <f>IF(OR(D431="",E431=""),"",IF(D431=0,"",E431/D431))</f>
      </c>
    </row>
    <row r="432" spans="2:8" x14ac:dyDescent="0.25">
      <c r="G432" s="15">
        <f>IF(OR(D432="",F432=""),"",IF(F432=0,"",D432/F432))</f>
      </c>
      <c r="H432" s="15">
        <f>IF(OR(D432="",E432=""),"",IF(D432=0,"",E432/D432))</f>
      </c>
    </row>
    <row r="433" spans="2:8" x14ac:dyDescent="0.25">
      <c r="G433" s="15">
        <f>IF(OR(D433="",F433=""),"",IF(F433=0,"",D433/F433))</f>
      </c>
      <c r="H433" s="15">
        <f>IF(OR(D433="",E433=""),"",IF(D433=0,"",E433/D433))</f>
      </c>
    </row>
    <row r="434" spans="2:8" x14ac:dyDescent="0.25">
      <c r="G434" s="15">
        <f>IF(OR(D434="",F434=""),"",IF(F434=0,"",D434/F434))</f>
      </c>
      <c r="H434" s="15">
        <f>IF(OR(D434="",E434=""),"",IF(D434=0,"",E434/D434))</f>
      </c>
    </row>
    <row r="435" spans="2:8" x14ac:dyDescent="0.25">
      <c r="G435" s="15">
        <f>IF(OR(D435="",F435=""),"",IF(F435=0,"",D435/F435))</f>
      </c>
      <c r="H435" s="15">
        <f>IF(OR(D435="",E435=""),"",IF(D435=0,"",E435/D435))</f>
      </c>
    </row>
    <row r="436" spans="2:8" x14ac:dyDescent="0.25">
      <c r="G436" s="15">
        <f>IF(OR(D436="",F436=""),"",IF(F436=0,"",D436/F436))</f>
      </c>
      <c r="H436" s="15">
        <f>IF(OR(D436="",E436=""),"",IF(D436=0,"",E436/D436))</f>
      </c>
    </row>
    <row r="437" spans="2:8" x14ac:dyDescent="0.25">
      <c r="G437" s="15">
        <f>IF(OR(D437="",F437=""),"",IF(F437=0,"",D437/F437))</f>
      </c>
      <c r="H437" s="15">
        <f>IF(OR(D437="",E437=""),"",IF(D437=0,"",E437/D437))</f>
      </c>
    </row>
    <row r="438" spans="2:8" x14ac:dyDescent="0.25">
      <c r="G438" s="15">
        <f>IF(OR(D438="",F438=""),"",IF(F438=0,"",D438/F438))</f>
      </c>
      <c r="H438" s="15">
        <f>IF(OR(D438="",E438=""),"",IF(D438=0,"",E438/D438))</f>
      </c>
    </row>
    <row r="439" spans="2:8" x14ac:dyDescent="0.25">
      <c r="G439" s="15">
        <f>IF(OR(D439="",F439=""),"",IF(F439=0,"",D439/F439))</f>
      </c>
      <c r="H439" s="15">
        <f>IF(OR(D439="",E439=""),"",IF(D439=0,"",E439/D439))</f>
      </c>
    </row>
    <row r="440" spans="2:8" x14ac:dyDescent="0.25">
      <c r="G440" s="15">
        <f>IF(OR(D440="",F440=""),"",IF(F440=0,"",D440/F440))</f>
      </c>
      <c r="H440" s="15">
        <f>IF(OR(D440="",E440=""),"",IF(D440=0,"",E440/D440))</f>
      </c>
    </row>
    <row r="441" spans="2:8" x14ac:dyDescent="0.25">
      <c r="G441" s="15">
        <f>IF(OR(D441="",F441=""),"",IF(F441=0,"",D441/F441))</f>
      </c>
      <c r="H441" s="15">
        <f>IF(OR(D441="",E441=""),"",IF(D441=0,"",E441/D441))</f>
      </c>
    </row>
    <row r="442" spans="2:8" x14ac:dyDescent="0.25">
      <c r="G442" s="15">
        <f>IF(OR(D442="",F442=""),"",IF(F442=0,"",D442/F442))</f>
      </c>
      <c r="H442" s="15">
        <f>IF(OR(D442="",E442=""),"",IF(D442=0,"",E442/D442))</f>
      </c>
    </row>
    <row r="443" spans="2:8" x14ac:dyDescent="0.25">
      <c r="G443" s="15">
        <f>IF(OR(D443="",F443=""),"",IF(F443=0,"",D443/F443))</f>
      </c>
      <c r="H443" s="15">
        <f>IF(OR(D443="",E443=""),"",IF(D443=0,"",E443/D443))</f>
      </c>
    </row>
    <row r="444" spans="2:8" x14ac:dyDescent="0.25">
      <c r="G444" s="15">
        <f>IF(OR(D444="",F444=""),"",IF(F444=0,"",D444/F444))</f>
      </c>
      <c r="H444" s="15">
        <f>IF(OR(D444="",E444=""),"",IF(D444=0,"",E444/D444))</f>
      </c>
    </row>
    <row r="445" spans="2:8" x14ac:dyDescent="0.25">
      <c r="G445" s="15">
        <f>IF(OR(D445="",F445=""),"",IF(F445=0,"",D445/F445))</f>
      </c>
      <c r="H445" s="15">
        <f>IF(OR(D445="",E445=""),"",IF(D445=0,"",E445/D445))</f>
      </c>
    </row>
    <row r="446" spans="2:8" x14ac:dyDescent="0.25">
      <c r="G446" s="15">
        <f>IF(OR(D446="",F446=""),"",IF(F446=0,"",D446/F446))</f>
      </c>
      <c r="H446" s="15">
        <f>IF(OR(D446="",E446=""),"",IF(D446=0,"",E446/D446))</f>
      </c>
    </row>
    <row r="447" spans="2:8" x14ac:dyDescent="0.25">
      <c r="G447" s="15">
        <f>IF(OR(D447="",F447=""),"",IF(F447=0,"",D447/F447))</f>
      </c>
      <c r="H447" s="15">
        <f>IF(OR(D447="",E447=""),"",IF(D447=0,"",E447/D447))</f>
      </c>
    </row>
    <row r="448" spans="2:8" x14ac:dyDescent="0.25">
      <c r="G448" s="15">
        <f>IF(OR(D448="",F448=""),"",IF(F448=0,"",D448/F448))</f>
      </c>
      <c r="H448" s="15">
        <f>IF(OR(D448="",E448=""),"",IF(D448=0,"",E448/D448))</f>
      </c>
    </row>
    <row r="449" spans="2:8" x14ac:dyDescent="0.25">
      <c r="G449" s="15">
        <f>IF(OR(D449="",F449=""),"",IF(F449=0,"",D449/F449))</f>
      </c>
      <c r="H449" s="15">
        <f>IF(OR(D449="",E449=""),"",IF(D449=0,"",E449/D449))</f>
      </c>
    </row>
    <row r="450" spans="2:8" x14ac:dyDescent="0.25">
      <c r="G450" s="15">
        <f>IF(OR(D450="",F450=""),"",IF(F450=0,"",D450/F450))</f>
      </c>
      <c r="H450" s="15">
        <f>IF(OR(D450="",E450=""),"",IF(D450=0,"",E450/D450))</f>
      </c>
    </row>
    <row r="451" spans="2:8" x14ac:dyDescent="0.25">
      <c r="G451" s="15">
        <f>IF(OR(D451="",F451=""),"",IF(F451=0,"",D451/F451))</f>
      </c>
      <c r="H451" s="15">
        <f>IF(OR(D451="",E451=""),"",IF(D451=0,"",E451/D451))</f>
      </c>
    </row>
    <row r="452" spans="2:8" x14ac:dyDescent="0.25">
      <c r="G452" s="15">
        <f>IF(OR(D452="",F452=""),"",IF(F452=0,"",D452/F452))</f>
      </c>
      <c r="H452" s="15">
        <f>IF(OR(D452="",E452=""),"",IF(D452=0,"",E452/D452))</f>
      </c>
    </row>
    <row r="453" spans="2:8" x14ac:dyDescent="0.25">
      <c r="G453" s="15">
        <f>IF(OR(D453="",F453=""),"",IF(F453=0,"",D453/F453))</f>
      </c>
      <c r="H453" s="15">
        <f>IF(OR(D453="",E453=""),"",IF(D453=0,"",E453/D453))</f>
      </c>
    </row>
    <row r="454" spans="2:8" x14ac:dyDescent="0.25">
      <c r="G454" s="15">
        <f>IF(OR(D454="",F454=""),"",IF(F454=0,"",D454/F454))</f>
      </c>
      <c r="H454" s="15">
        <f>IF(OR(D454="",E454=""),"",IF(D454=0,"",E454/D454))</f>
      </c>
    </row>
    <row r="455" spans="2:8" x14ac:dyDescent="0.25">
      <c r="G455" s="15">
        <f>IF(OR(D455="",F455=""),"",IF(F455=0,"",D455/F455))</f>
      </c>
      <c r="H455" s="15">
        <f>IF(OR(D455="",E455=""),"",IF(D455=0,"",E455/D455))</f>
      </c>
    </row>
    <row r="456" spans="2:8" x14ac:dyDescent="0.25">
      <c r="G456" s="15">
        <f>IF(OR(D456="",F456=""),"",IF(F456=0,"",D456/F456))</f>
      </c>
      <c r="H456" s="15">
        <f>IF(OR(D456="",E456=""),"",IF(D456=0,"",E456/D456))</f>
      </c>
    </row>
    <row r="457" spans="2:8" x14ac:dyDescent="0.25">
      <c r="G457" s="15">
        <f>IF(OR(D457="",F457=""),"",IF(F457=0,"",D457/F457))</f>
      </c>
      <c r="H457" s="15">
        <f>IF(OR(D457="",E457=""),"",IF(D457=0,"",E457/D457))</f>
      </c>
    </row>
    <row r="458" spans="2:8" x14ac:dyDescent="0.25">
      <c r="G458" s="15">
        <f>IF(OR(D458="",F458=""),"",IF(F458=0,"",D458/F458))</f>
      </c>
      <c r="H458" s="15">
        <f>IF(OR(D458="",E458=""),"",IF(D458=0,"",E458/D458))</f>
      </c>
    </row>
    <row r="459" spans="2:8" x14ac:dyDescent="0.25">
      <c r="G459" s="15">
        <f>IF(OR(D459="",F459=""),"",IF(F459=0,"",D459/F459))</f>
      </c>
      <c r="H459" s="15">
        <f>IF(OR(D459="",E459=""),"",IF(D459=0,"",E459/D459))</f>
      </c>
    </row>
    <row r="460" spans="2:8" x14ac:dyDescent="0.25">
      <c r="G460" s="15">
        <f>IF(OR(D460="",F460=""),"",IF(F460=0,"",D460/F460))</f>
      </c>
      <c r="H460" s="15">
        <f>IF(OR(D460="",E460=""),"",IF(D460=0,"",E460/D460))</f>
      </c>
    </row>
    <row r="461" spans="2:8" x14ac:dyDescent="0.25">
      <c r="G461" s="15">
        <f>IF(OR(D461="",F461=""),"",IF(F461=0,"",D461/F461))</f>
      </c>
      <c r="H461" s="15">
        <f>IF(OR(D461="",E461=""),"",IF(D461=0,"",E461/D461))</f>
      </c>
    </row>
    <row r="462" spans="2:8" x14ac:dyDescent="0.25">
      <c r="G462" s="15">
        <f>IF(OR(D462="",F462=""),"",IF(F462=0,"",D462/F462))</f>
      </c>
      <c r="H462" s="15">
        <f>IF(OR(D462="",E462=""),"",IF(D462=0,"",E462/D462))</f>
      </c>
    </row>
    <row r="463" spans="2:8" x14ac:dyDescent="0.25">
      <c r="G463" s="15">
        <f>IF(OR(D463="",F463=""),"",IF(F463=0,"",D463/F463))</f>
      </c>
      <c r="H463" s="15">
        <f>IF(OR(D463="",E463=""),"",IF(D463=0,"",E463/D463))</f>
      </c>
    </row>
    <row r="464" spans="2:8" x14ac:dyDescent="0.25">
      <c r="G464" s="15">
        <f>IF(OR(D464="",F464=""),"",IF(F464=0,"",D464/F464))</f>
      </c>
      <c r="H464" s="15">
        <f>IF(OR(D464="",E464=""),"",IF(D464=0,"",E464/D464))</f>
      </c>
    </row>
    <row r="465" spans="2:8" x14ac:dyDescent="0.25">
      <c r="G465" s="15">
        <f>IF(OR(D465="",F465=""),"",IF(F465=0,"",D465/F465))</f>
      </c>
      <c r="H465" s="15">
        <f>IF(OR(D465="",E465=""),"",IF(D465=0,"",E465/D465))</f>
      </c>
    </row>
    <row r="466" spans="2:8" x14ac:dyDescent="0.25">
      <c r="G466" s="15">
        <f>IF(OR(D466="",F466=""),"",IF(F466=0,"",D466/F466))</f>
      </c>
      <c r="H466" s="15">
        <f>IF(OR(D466="",E466=""),"",IF(D466=0,"",E466/D466))</f>
      </c>
    </row>
    <row r="467" spans="2:8" x14ac:dyDescent="0.25">
      <c r="G467" s="15">
        <f>IF(OR(D467="",F467=""),"",IF(F467=0,"",D467/F467))</f>
      </c>
      <c r="H467" s="15">
        <f>IF(OR(D467="",E467=""),"",IF(D467=0,"",E467/D467))</f>
      </c>
    </row>
    <row r="468" spans="2:8" x14ac:dyDescent="0.25">
      <c r="G468" s="15">
        <f>IF(OR(D468="",F468=""),"",IF(F468=0,"",D468/F468))</f>
      </c>
      <c r="H468" s="15">
        <f>IF(OR(D468="",E468=""),"",IF(D468=0,"",E468/D468))</f>
      </c>
    </row>
    <row r="469" spans="2:8" x14ac:dyDescent="0.25">
      <c r="G469" s="15">
        <f>IF(OR(D469="",F469=""),"",IF(F469=0,"",D469/F469))</f>
      </c>
      <c r="H469" s="15">
        <f>IF(OR(D469="",E469=""),"",IF(D469=0,"",E469/D469))</f>
      </c>
    </row>
    <row r="470" spans="2:8" x14ac:dyDescent="0.25">
      <c r="G470" s="15">
        <f>IF(OR(D470="",F470=""),"",IF(F470=0,"",D470/F470))</f>
      </c>
      <c r="H470" s="15">
        <f>IF(OR(D470="",E470=""),"",IF(D470=0,"",E470/D470))</f>
      </c>
    </row>
    <row r="471" spans="2:8" x14ac:dyDescent="0.25">
      <c r="G471" s="15">
        <f>IF(OR(D471="",F471=""),"",IF(F471=0,"",D471/F471))</f>
      </c>
      <c r="H471" s="15">
        <f>IF(OR(D471="",E471=""),"",IF(D471=0,"",E471/D471))</f>
      </c>
    </row>
    <row r="472" spans="2:8" x14ac:dyDescent="0.25">
      <c r="G472" s="15">
        <f>IF(OR(D472="",F472=""),"",IF(F472=0,"",D472/F472))</f>
      </c>
      <c r="H472" s="15">
        <f>IF(OR(D472="",E472=""),"",IF(D472=0,"",E472/D472))</f>
      </c>
    </row>
    <row r="473" spans="2:8" x14ac:dyDescent="0.25">
      <c r="G473" s="15">
        <f>IF(OR(D473="",F473=""),"",IF(F473=0,"",D473/F473))</f>
      </c>
      <c r="H473" s="15">
        <f>IF(OR(D473="",E473=""),"",IF(D473=0,"",E473/D473))</f>
      </c>
    </row>
    <row r="474" spans="2:8" x14ac:dyDescent="0.25">
      <c r="G474" s="15">
        <f>IF(OR(D474="",F474=""),"",IF(F474=0,"",D474/F474))</f>
      </c>
      <c r="H474" s="15">
        <f>IF(OR(D474="",E474=""),"",IF(D474=0,"",E474/D474))</f>
      </c>
    </row>
    <row r="475" spans="2:8" x14ac:dyDescent="0.25">
      <c r="G475" s="15">
        <f>IF(OR(D475="",F475=""),"",IF(F475=0,"",D475/F475))</f>
      </c>
      <c r="H475" s="15">
        <f>IF(OR(D475="",E475=""),"",IF(D475=0,"",E475/D475))</f>
      </c>
    </row>
    <row r="476" spans="2:8" x14ac:dyDescent="0.25">
      <c r="G476" s="15">
        <f>IF(OR(D476="",F476=""),"",IF(F476=0,"",D476/F476))</f>
      </c>
      <c r="H476" s="15">
        <f>IF(OR(D476="",E476=""),"",IF(D476=0,"",E476/D476))</f>
      </c>
    </row>
    <row r="477" spans="2:8" x14ac:dyDescent="0.25">
      <c r="G477" s="15">
        <f>IF(OR(D477="",F477=""),"",IF(F477=0,"",D477/F477))</f>
      </c>
      <c r="H477" s="15">
        <f>IF(OR(D477="",E477=""),"",IF(D477=0,"",E477/D477))</f>
      </c>
    </row>
    <row r="478" spans="2:8" x14ac:dyDescent="0.25">
      <c r="G478" s="15">
        <f>IF(OR(D478="",F478=""),"",IF(F478=0,"",D478/F478))</f>
      </c>
      <c r="H478" s="15">
        <f>IF(OR(D478="",E478=""),"",IF(D478=0,"",E478/D478))</f>
      </c>
    </row>
    <row r="479" spans="2:8" x14ac:dyDescent="0.25">
      <c r="G479" s="15">
        <f>IF(OR(D479="",F479=""),"",IF(F479=0,"",D479/F479))</f>
      </c>
      <c r="H479" s="15">
        <f>IF(OR(D479="",E479=""),"",IF(D479=0,"",E479/D479))</f>
      </c>
    </row>
    <row r="480" spans="2:8" x14ac:dyDescent="0.25">
      <c r="G480" s="15">
        <f>IF(OR(D480="",F480=""),"",IF(F480=0,"",D480/F480))</f>
      </c>
      <c r="H480" s="15">
        <f>IF(OR(D480="",E480=""),"",IF(D480=0,"",E480/D480))</f>
      </c>
    </row>
    <row r="481" spans="2:8" x14ac:dyDescent="0.25">
      <c r="G481" s="15">
        <f>IF(OR(D481="",F481=""),"",IF(F481=0,"",D481/F481))</f>
      </c>
      <c r="H481" s="15">
        <f>IF(OR(D481="",E481=""),"",IF(D481=0,"",E481/D481))</f>
      </c>
    </row>
    <row r="482" spans="2:8" x14ac:dyDescent="0.25">
      <c r="G482" s="15">
        <f>IF(OR(D482="",F482=""),"",IF(F482=0,"",D482/F482))</f>
      </c>
      <c r="H482" s="15">
        <f>IF(OR(D482="",E482=""),"",IF(D482=0,"",E482/D482))</f>
      </c>
    </row>
    <row r="483" spans="2:8" x14ac:dyDescent="0.25">
      <c r="G483" s="15">
        <f>IF(OR(D483="",F483=""),"",IF(F483=0,"",D483/F483))</f>
      </c>
      <c r="H483" s="15">
        <f>IF(OR(D483="",E483=""),"",IF(D483=0,"",E483/D483))</f>
      </c>
    </row>
    <row r="484" spans="2:8" x14ac:dyDescent="0.25">
      <c r="G484" s="15">
        <f>IF(OR(D484="",F484=""),"",IF(F484=0,"",D484/F484))</f>
      </c>
      <c r="H484" s="15">
        <f>IF(OR(D484="",E484=""),"",IF(D484=0,"",E484/D484))</f>
      </c>
    </row>
    <row r="485" spans="2:8" x14ac:dyDescent="0.25">
      <c r="G485" s="15">
        <f>IF(OR(D485="",F485=""),"",IF(F485=0,"",D485/F485))</f>
      </c>
      <c r="H485" s="15">
        <f>IF(OR(D485="",E485=""),"",IF(D485=0,"",E485/D485))</f>
      </c>
    </row>
    <row r="486" spans="2:8" x14ac:dyDescent="0.25">
      <c r="G486" s="15">
        <f>IF(OR(D486="",F486=""),"",IF(F486=0,"",D486/F486))</f>
      </c>
      <c r="H486" s="15">
        <f>IF(OR(D486="",E486=""),"",IF(D486=0,"",E486/D486))</f>
      </c>
    </row>
    <row r="487" spans="2:8" x14ac:dyDescent="0.25">
      <c r="G487" s="15">
        <f>IF(OR(D487="",F487=""),"",IF(F487=0,"",D487/F487))</f>
      </c>
      <c r="H487" s="15">
        <f>IF(OR(D487="",E487=""),"",IF(D487=0,"",E487/D487))</f>
      </c>
    </row>
    <row r="488" spans="2:8" x14ac:dyDescent="0.25">
      <c r="G488" s="15">
        <f>IF(OR(D488="",F488=""),"",IF(F488=0,"",D488/F488))</f>
      </c>
      <c r="H488" s="15">
        <f>IF(OR(D488="",E488=""),"",IF(D488=0,"",E488/D488))</f>
      </c>
    </row>
    <row r="489" spans="2:8" x14ac:dyDescent="0.25">
      <c r="G489" s="15">
        <f>IF(OR(D489="",F489=""),"",IF(F489=0,"",D489/F489))</f>
      </c>
      <c r="H489" s="15">
        <f>IF(OR(D489="",E489=""),"",IF(D489=0,"",E489/D489))</f>
      </c>
    </row>
    <row r="490" spans="2:8" x14ac:dyDescent="0.25">
      <c r="G490" s="15">
        <f>IF(OR(D490="",F490=""),"",IF(F490=0,"",D490/F490))</f>
      </c>
      <c r="H490" s="15">
        <f>IF(OR(D490="",E490=""),"",IF(D490=0,"",E490/D490))</f>
      </c>
    </row>
    <row r="491" spans="2:8" x14ac:dyDescent="0.25">
      <c r="G491" s="15">
        <f>IF(OR(D491="",F491=""),"",IF(F491=0,"",D491/F491))</f>
      </c>
      <c r="H491" s="15">
        <f>IF(OR(D491="",E491=""),"",IF(D491=0,"",E491/D491))</f>
      </c>
    </row>
    <row r="492" spans="2:8" x14ac:dyDescent="0.25">
      <c r="G492" s="15">
        <f>IF(OR(D492="",F492=""),"",IF(F492=0,"",D492/F492))</f>
      </c>
      <c r="H492" s="15">
        <f>IF(OR(D492="",E492=""),"",IF(D492=0,"",E492/D492))</f>
      </c>
    </row>
    <row r="493" spans="2:8" x14ac:dyDescent="0.25">
      <c r="G493" s="15">
        <f>IF(OR(D493="",F493=""),"",IF(F493=0,"",D493/F493))</f>
      </c>
      <c r="H493" s="15">
        <f>IF(OR(D493="",E493=""),"",IF(D493=0,"",E493/D493))</f>
      </c>
    </row>
    <row r="494" spans="2:8" x14ac:dyDescent="0.25">
      <c r="G494" s="15">
        <f>IF(OR(D494="",F494=""),"",IF(F494=0,"",D494/F494))</f>
      </c>
      <c r="H494" s="15">
        <f>IF(OR(D494="",E494=""),"",IF(D494=0,"",E494/D494))</f>
      </c>
    </row>
    <row r="495" spans="2:8" x14ac:dyDescent="0.25">
      <c r="G495" s="15">
        <f>IF(OR(D495="",F495=""),"",IF(F495=0,"",D495/F495))</f>
      </c>
      <c r="H495" s="15">
        <f>IF(OR(D495="",E495=""),"",IF(D495=0,"",E495/D495))</f>
      </c>
    </row>
    <row r="496" spans="2:8" x14ac:dyDescent="0.25">
      <c r="G496" s="15">
        <f>IF(OR(D496="",F496=""),"",IF(F496=0,"",D496/F496))</f>
      </c>
      <c r="H496" s="15">
        <f>IF(OR(D496="",E496=""),"",IF(D496=0,"",E496/D496))</f>
      </c>
    </row>
    <row r="497" spans="2:8" x14ac:dyDescent="0.25">
      <c r="G497" s="15">
        <f>IF(OR(D497="",F497=""),"",IF(F497=0,"",D497/F497))</f>
      </c>
      <c r="H497" s="15">
        <f>IF(OR(D497="",E497=""),"",IF(D497=0,"",E497/D497))</f>
      </c>
    </row>
    <row r="498" spans="2:8" x14ac:dyDescent="0.25">
      <c r="G498" s="15">
        <f>IF(OR(D498="",F498=""),"",IF(F498=0,"",D498/F498))</f>
      </c>
      <c r="H498" s="15">
        <f>IF(OR(D498="",E498=""),"",IF(D498=0,"",E498/D498))</f>
      </c>
    </row>
    <row r="499" spans="2:8" x14ac:dyDescent="0.25">
      <c r="G499" s="15">
        <f>IF(OR(D499="",F499=""),"",IF(F499=0,"",D499/F499))</f>
      </c>
      <c r="H499" s="15">
        <f>IF(OR(D499="",E499=""),"",IF(D499=0,"",E499/D499))</f>
      </c>
    </row>
    <row r="500" spans="2:8" x14ac:dyDescent="0.25">
      <c r="G500" s="15">
        <f>IF(OR(D500="",F500=""),"",IF(F500=0,"",D500/F500))</f>
      </c>
      <c r="H500" s="15">
        <f>IF(OR(D500="",E500=""),"",IF(D500=0,"",E500/D500))</f>
      </c>
    </row>
    <row r="501" spans="2:8" x14ac:dyDescent="0.25">
      <c r="G501" s="15">
        <f>IF(OR(D501="",F501=""),"",IF(F501=0,"",D501/F501))</f>
      </c>
      <c r="H501" s="15">
        <f>IF(OR(D501="",E501=""),"",IF(D501=0,"",E501/D501))</f>
      </c>
    </row>
    <row r="502" spans="2:8" x14ac:dyDescent="0.25">
      <c r="G502" s="15">
        <f>IF(OR(D502="",F502=""),"",IF(F502=0,"",D502/F502))</f>
      </c>
      <c r="H502" s="15">
        <f>IF(OR(D502="",E502=""),"",IF(D502=0,"",E502/D502))</f>
      </c>
    </row>
    <row r="503" spans="2:8" x14ac:dyDescent="0.25">
      <c r="G503" s="15">
        <f>IF(OR(D503="",F503=""),"",IF(F503=0,"",D503/F503))</f>
      </c>
      <c r="H503" s="15">
        <f>IF(OR(D503="",E503=""),"",IF(D503=0,"",E503/D503))</f>
      </c>
    </row>
    <row r="504" spans="2:8" x14ac:dyDescent="0.25">
      <c r="G504" s="15">
        <f>IF(OR(D504="",F504=""),"",IF(F504=0,"",D504/F504))</f>
      </c>
      <c r="H504" s="15">
        <f>IF(OR(D504="",E504=""),"",IF(D504=0,"",E504/D504))</f>
      </c>
    </row>
    <row r="505" spans="2:8" x14ac:dyDescent="0.25">
      <c r="G505" s="15">
        <f>IF(OR(D505="",F505=""),"",IF(F505=0,"",D505/F505))</f>
      </c>
      <c r="H505" s="15">
        <f>IF(OR(D505="",E505=""),"",IF(D505=0,"",E505/D505))</f>
      </c>
    </row>
    <row r="506" spans="2:8" x14ac:dyDescent="0.25">
      <c r="G506" s="15">
        <f>IF(OR(D506="",F506=""),"",IF(F506=0,"",D506/F506))</f>
      </c>
      <c r="H506" s="15">
        <f>IF(OR(D506="",E506=""),"",IF(D506=0,"",E506/D506))</f>
      </c>
    </row>
    <row r="507" spans="2:8" x14ac:dyDescent="0.25">
      <c r="G507" s="15">
        <f>IF(OR(D507="",F507=""),"",IF(F507=0,"",D507/F507))</f>
      </c>
      <c r="H507" s="15">
        <f>IF(OR(D507="",E507=""),"",IF(D507=0,"",E507/D507))</f>
      </c>
    </row>
    <row r="508" spans="2:8" x14ac:dyDescent="0.25">
      <c r="G508" s="15">
        <f>IF(OR(D508="",F508=""),"",IF(F508=0,"",D508/F508))</f>
      </c>
      <c r="H508" s="15">
        <f>IF(OR(D508="",E508=""),"",IF(D508=0,"",E508/D508))</f>
      </c>
    </row>
    <row r="509" spans="2:8" x14ac:dyDescent="0.25">
      <c r="G509" s="15">
        <f>IF(OR(D509="",F509=""),"",IF(F509=0,"",D509/F509))</f>
      </c>
      <c r="H509" s="15">
        <f>IF(OR(D509="",E509=""),"",IF(D509=0,"",E509/D509))</f>
      </c>
    </row>
    <row r="510" spans="2:8" x14ac:dyDescent="0.25">
      <c r="G510" s="15">
        <f>IF(OR(D510="",F510=""),"",IF(F510=0,"",D510/F510))</f>
      </c>
      <c r="H510" s="15">
        <f>IF(OR(D510="",E510=""),"",IF(D510=0,"",E510/D510))</f>
      </c>
    </row>
    <row r="511" spans="2:8" x14ac:dyDescent="0.25">
      <c r="G511" s="15">
        <f>IF(OR(D511="",F511=""),"",IF(F511=0,"",D511/F511))</f>
      </c>
      <c r="H511" s="15">
        <f>IF(OR(D511="",E511=""),"",IF(D511=0,"",E511/D511))</f>
      </c>
    </row>
    <row r="512" spans="2:8" x14ac:dyDescent="0.25">
      <c r="G512" s="15">
        <f>IF(OR(D512="",F512=""),"",IF(F512=0,"",D512/F512))</f>
      </c>
      <c r="H512" s="15">
        <f>IF(OR(D512="",E512=""),"",IF(D512=0,"",E512/D512))</f>
      </c>
    </row>
    <row r="513" spans="2:8" x14ac:dyDescent="0.25">
      <c r="G513" s="15">
        <f>IF(OR(D513="",F513=""),"",IF(F513=0,"",D513/F513))</f>
      </c>
      <c r="H513" s="15">
        <f>IF(OR(D513="",E513=""),"",IF(D513=0,"",E513/D513))</f>
      </c>
    </row>
    <row r="514" spans="2:8" x14ac:dyDescent="0.25">
      <c r="G514" s="15">
        <f>IF(OR(D514="",F514=""),"",IF(F514=0,"",D514/F514))</f>
      </c>
      <c r="H514" s="15">
        <f>IF(OR(D514="",E514=""),"",IF(D514=0,"",E514/D514))</f>
      </c>
    </row>
    <row r="515" spans="2:8" x14ac:dyDescent="0.25">
      <c r="G515" s="15">
        <f>IF(OR(D515="",F515=""),"",IF(F515=0,"",D515/F515))</f>
      </c>
      <c r="H515" s="15">
        <f>IF(OR(D515="",E515=""),"",IF(D515=0,"",E515/D515))</f>
      </c>
    </row>
    <row r="516" spans="2:8" x14ac:dyDescent="0.25">
      <c r="G516" s="15">
        <f>IF(OR(D516="",F516=""),"",IF(F516=0,"",D516/F516))</f>
      </c>
      <c r="H516" s="15">
        <f>IF(OR(D516="",E516=""),"",IF(D516=0,"",E516/D516))</f>
      </c>
    </row>
    <row r="517" spans="2:8" x14ac:dyDescent="0.25">
      <c r="G517" s="15">
        <f>IF(OR(D517="",F517=""),"",IF(F517=0,"",D517/F517))</f>
      </c>
      <c r="H517" s="15">
        <f>IF(OR(D517="",E517=""),"",IF(D517=0,"",E517/D517))</f>
      </c>
    </row>
    <row r="518" spans="2:8" x14ac:dyDescent="0.25">
      <c r="G518" s="15">
        <f>IF(OR(D518="",F518=""),"",IF(F518=0,"",D518/F518))</f>
      </c>
      <c r="H518" s="15">
        <f>IF(OR(D518="",E518=""),"",IF(D518=0,"",E518/D518))</f>
      </c>
    </row>
    <row r="519" spans="2:8" x14ac:dyDescent="0.25">
      <c r="G519" s="15">
        <f>IF(OR(D519="",F519=""),"",IF(F519=0,"",D519/F519))</f>
      </c>
      <c r="H519" s="15">
        <f>IF(OR(D519="",E519=""),"",IF(D519=0,"",E519/D519))</f>
      </c>
    </row>
    <row r="520" spans="2:8" x14ac:dyDescent="0.25">
      <c r="G520" s="15">
        <f>IF(OR(D520="",F520=""),"",IF(F520=0,"",D520/F520))</f>
      </c>
      <c r="H520" s="15">
        <f>IF(OR(D520="",E520=""),"",IF(D520=0,"",E520/D520))</f>
      </c>
    </row>
    <row r="521" spans="2:8" x14ac:dyDescent="0.25">
      <c r="G521" s="15">
        <f>IF(OR(D521="",F521=""),"",IF(F521=0,"",D521/F521))</f>
      </c>
      <c r="H521" s="15">
        <f>IF(OR(D521="",E521=""),"",IF(D521=0,"",E521/D521))</f>
      </c>
    </row>
    <row r="522" spans="2:8" x14ac:dyDescent="0.25">
      <c r="G522" s="15">
        <f>IF(OR(D522="",F522=""),"",IF(F522=0,"",D522/F522))</f>
      </c>
      <c r="H522" s="15">
        <f>IF(OR(D522="",E522=""),"",IF(D522=0,"",E522/D522))</f>
      </c>
    </row>
    <row r="523" spans="2:8" x14ac:dyDescent="0.25">
      <c r="G523" s="15">
        <f>IF(OR(D523="",F523=""),"",IF(F523=0,"",D523/F523))</f>
      </c>
      <c r="H523" s="15">
        <f>IF(OR(D523="",E523=""),"",IF(D523=0,"",E523/D523))</f>
      </c>
    </row>
    <row r="524" spans="2:8" x14ac:dyDescent="0.25">
      <c r="G524" s="15">
        <f>IF(OR(D524="",F524=""),"",IF(F524=0,"",D524/F524))</f>
      </c>
      <c r="H524" s="15">
        <f>IF(OR(D524="",E524=""),"",IF(D524=0,"",E524/D524))</f>
      </c>
    </row>
    <row r="525" spans="2:8" x14ac:dyDescent="0.25">
      <c r="G525" s="15">
        <f>IF(OR(D525="",F525=""),"",IF(F525=0,"",D525/F525))</f>
      </c>
      <c r="H525" s="15">
        <f>IF(OR(D525="",E525=""),"",IF(D525=0,"",E525/D525))</f>
      </c>
    </row>
    <row r="526" spans="2:8" x14ac:dyDescent="0.25">
      <c r="G526" s="15">
        <f>IF(OR(D526="",F526=""),"",IF(F526=0,"",D526/F526))</f>
      </c>
      <c r="H526" s="15">
        <f>IF(OR(D526="",E526=""),"",IF(D526=0,"",E526/D526))</f>
      </c>
    </row>
    <row r="527" spans="2:8" x14ac:dyDescent="0.25">
      <c r="G527" s="15">
        <f>IF(OR(D527="",F527=""),"",IF(F527=0,"",D527/F527))</f>
      </c>
      <c r="H527" s="15">
        <f>IF(OR(D527="",E527=""),"",IF(D527=0,"",E527/D527))</f>
      </c>
    </row>
    <row r="528" spans="2:8" x14ac:dyDescent="0.25">
      <c r="G528" s="15">
        <f>IF(OR(D528="",F528=""),"",IF(F528=0,"",D528/F528))</f>
      </c>
      <c r="H528" s="15">
        <f>IF(OR(D528="",E528=""),"",IF(D528=0,"",E528/D528))</f>
      </c>
    </row>
    <row r="529" spans="2:8" x14ac:dyDescent="0.25">
      <c r="G529" s="15">
        <f>IF(OR(D529="",F529=""),"",IF(F529=0,"",D529/F529))</f>
      </c>
      <c r="H529" s="15">
        <f>IF(OR(D529="",E529=""),"",IF(D529=0,"",E529/D529))</f>
      </c>
    </row>
    <row r="530" spans="2:8" x14ac:dyDescent="0.25">
      <c r="G530" s="15">
        <f>IF(OR(D530="",F530=""),"",IF(F530=0,"",D530/F530))</f>
      </c>
      <c r="H530" s="15">
        <f>IF(OR(D530="",E530=""),"",IF(D530=0,"",E530/D530))</f>
      </c>
    </row>
    <row r="531" spans="2:8" x14ac:dyDescent="0.25">
      <c r="G531" s="15">
        <f>IF(OR(D531="",F531=""),"",IF(F531=0,"",D531/F531))</f>
      </c>
      <c r="H531" s="15">
        <f>IF(OR(D531="",E531=""),"",IF(D531=0,"",E531/D531))</f>
      </c>
    </row>
    <row r="532" spans="2:8" x14ac:dyDescent="0.25">
      <c r="G532" s="15">
        <f>IF(OR(D532="",F532=""),"",IF(F532=0,"",D532/F532))</f>
      </c>
      <c r="H532" s="15">
        <f>IF(OR(D532="",E532=""),"",IF(D532=0,"",E532/D532))</f>
      </c>
    </row>
    <row r="533" spans="2:8" x14ac:dyDescent="0.25">
      <c r="G533" s="15">
        <f>IF(OR(D533="",F533=""),"",IF(F533=0,"",D533/F533))</f>
      </c>
      <c r="H533" s="15">
        <f>IF(OR(D533="",E533=""),"",IF(D533=0,"",E533/D533))</f>
      </c>
    </row>
    <row r="534" spans="2:8" x14ac:dyDescent="0.25">
      <c r="G534" s="15">
        <f>IF(OR(D534="",F534=""),"",IF(F534=0,"",D534/F534))</f>
      </c>
      <c r="H534" s="15">
        <f>IF(OR(D534="",E534=""),"",IF(D534=0,"",E534/D534))</f>
      </c>
    </row>
    <row r="535" spans="2:8" x14ac:dyDescent="0.25">
      <c r="G535" s="15">
        <f>IF(OR(D535="",F535=""),"",IF(F535=0,"",D535/F535))</f>
      </c>
      <c r="H535" s="15">
        <f>IF(OR(D535="",E535=""),"",IF(D535=0,"",E535/D535))</f>
      </c>
    </row>
    <row r="536" spans="2:8" x14ac:dyDescent="0.25">
      <c r="G536" s="15">
        <f>IF(OR(D536="",F536=""),"",IF(F536=0,"",D536/F536))</f>
      </c>
      <c r="H536" s="15">
        <f>IF(OR(D536="",E536=""),"",IF(D536=0,"",E536/D536))</f>
      </c>
    </row>
    <row r="537" spans="2:8" x14ac:dyDescent="0.25">
      <c r="G537" s="15">
        <f>IF(OR(D537="",F537=""),"",IF(F537=0,"",D537/F537))</f>
      </c>
      <c r="H537" s="15">
        <f>IF(OR(D537="",E537=""),"",IF(D537=0,"",E537/D537))</f>
      </c>
    </row>
    <row r="538" spans="2:8" x14ac:dyDescent="0.25">
      <c r="G538" s="15">
        <f>IF(OR(D538="",F538=""),"",IF(F538=0,"",D538/F538))</f>
      </c>
      <c r="H538" s="15">
        <f>IF(OR(D538="",E538=""),"",IF(D538=0,"",E538/D538))</f>
      </c>
    </row>
    <row r="539" spans="2:8" x14ac:dyDescent="0.25">
      <c r="G539" s="15">
        <f>IF(OR(D539="",F539=""),"",IF(F539=0,"",D539/F539))</f>
      </c>
      <c r="H539" s="15">
        <f>IF(OR(D539="",E539=""),"",IF(D539=0,"",E539/D539))</f>
      </c>
    </row>
    <row r="540" spans="2:8" x14ac:dyDescent="0.25">
      <c r="G540" s="15">
        <f>IF(OR(D540="",F540=""),"",IF(F540=0,"",D540/F540))</f>
      </c>
      <c r="H540" s="15">
        <f>IF(OR(D540="",E540=""),"",IF(D540=0,"",E540/D540))</f>
      </c>
    </row>
    <row r="541" spans="2:8" x14ac:dyDescent="0.25">
      <c r="G541" s="15">
        <f>IF(OR(D541="",F541=""),"",IF(F541=0,"",D541/F541))</f>
      </c>
      <c r="H541" s="15">
        <f>IF(OR(D541="",E541=""),"",IF(D541=0,"",E541/D541))</f>
      </c>
    </row>
    <row r="542" spans="2:8" x14ac:dyDescent="0.25">
      <c r="G542" s="15">
        <f>IF(OR(D542="",F542=""),"",IF(F542=0,"",D542/F542))</f>
      </c>
      <c r="H542" s="15">
        <f>IF(OR(D542="",E542=""),"",IF(D542=0,"",E542/D542))</f>
      </c>
    </row>
    <row r="543" spans="2:8" x14ac:dyDescent="0.25">
      <c r="G543" s="15">
        <f>IF(OR(D543="",F543=""),"",IF(F543=0,"",D543/F543))</f>
      </c>
      <c r="H543" s="15">
        <f>IF(OR(D543="",E543=""),"",IF(D543=0,"",E543/D543))</f>
      </c>
    </row>
    <row r="544" spans="2:8" x14ac:dyDescent="0.25">
      <c r="G544" s="15">
        <f>IF(OR(D544="",F544=""),"",IF(F544=0,"",D544/F544))</f>
      </c>
      <c r="H544" s="15">
        <f>IF(OR(D544="",E544=""),"",IF(D544=0,"",E544/D544))</f>
      </c>
    </row>
    <row r="545" spans="2:8" x14ac:dyDescent="0.25">
      <c r="G545" s="15">
        <f>IF(OR(D545="",F545=""),"",IF(F545=0,"",D545/F545))</f>
      </c>
      <c r="H545" s="15">
        <f>IF(OR(D545="",E545=""),"",IF(D545=0,"",E545/D545))</f>
      </c>
    </row>
    <row r="546" spans="2:8" x14ac:dyDescent="0.25">
      <c r="G546" s="15">
        <f>IF(OR(D546="",F546=""),"",IF(F546=0,"",D546/F546))</f>
      </c>
      <c r="H546" s="15">
        <f>IF(OR(D546="",E546=""),"",IF(D546=0,"",E546/D546))</f>
      </c>
    </row>
    <row r="547" spans="2:8" x14ac:dyDescent="0.25">
      <c r="G547" s="15">
        <f>IF(OR(D547="",F547=""),"",IF(F547=0,"",D547/F547))</f>
      </c>
      <c r="H547" s="15">
        <f>IF(OR(D547="",E547=""),"",IF(D547=0,"",E547/D547))</f>
      </c>
    </row>
    <row r="548" spans="2:8" x14ac:dyDescent="0.25">
      <c r="G548" s="15">
        <f>IF(OR(D548="",F548=""),"",IF(F548=0,"",D548/F548))</f>
      </c>
      <c r="H548" s="15">
        <f>IF(OR(D548="",E548=""),"",IF(D548=0,"",E548/D548))</f>
      </c>
    </row>
    <row r="549" spans="2:8" x14ac:dyDescent="0.25">
      <c r="G549" s="15">
        <f>IF(OR(D549="",F549=""),"",IF(F549=0,"",D549/F549))</f>
      </c>
      <c r="H549" s="15">
        <f>IF(OR(D549="",E549=""),"",IF(D549=0,"",E549/D549))</f>
      </c>
    </row>
    <row r="550" spans="2:8" x14ac:dyDescent="0.25">
      <c r="G550" s="15">
        <f>IF(OR(D550="",F550=""),"",IF(F550=0,"",D550/F550))</f>
      </c>
      <c r="H550" s="15">
        <f>IF(OR(D550="",E550=""),"",IF(D550=0,"",E550/D550))</f>
      </c>
    </row>
    <row r="551" spans="2:8" x14ac:dyDescent="0.25">
      <c r="G551" s="15">
        <f>IF(OR(D551="",F551=""),"",IF(F551=0,"",D551/F551))</f>
      </c>
      <c r="H551" s="15">
        <f>IF(OR(D551="",E551=""),"",IF(D551=0,"",E551/D551))</f>
      </c>
    </row>
    <row r="552" spans="2:8" x14ac:dyDescent="0.25">
      <c r="G552" s="15">
        <f>IF(OR(D552="",F552=""),"",IF(F552=0,"",D552/F552))</f>
      </c>
      <c r="H552" s="15">
        <f>IF(OR(D552="",E552=""),"",IF(D552=0,"",E552/D552))</f>
      </c>
    </row>
    <row r="553" spans="2:8" x14ac:dyDescent="0.25">
      <c r="G553" s="15">
        <f>IF(OR(D553="",F553=""),"",IF(F553=0,"",D553/F553))</f>
      </c>
      <c r="H553" s="15">
        <f>IF(OR(D553="",E553=""),"",IF(D553=0,"",E553/D553))</f>
      </c>
    </row>
    <row r="554" spans="2:8" x14ac:dyDescent="0.25">
      <c r="G554" s="15">
        <f>IF(OR(D554="",F554=""),"",IF(F554=0,"",D554/F554))</f>
      </c>
      <c r="H554" s="15">
        <f>IF(OR(D554="",E554=""),"",IF(D554=0,"",E554/D554))</f>
      </c>
    </row>
    <row r="555" spans="2:8" x14ac:dyDescent="0.25">
      <c r="G555" s="15">
        <f>IF(OR(D555="",F555=""),"",IF(F555=0,"",D555/F555))</f>
      </c>
      <c r="H555" s="15">
        <f>IF(OR(D555="",E555=""),"",IF(D555=0,"",E555/D555))</f>
      </c>
    </row>
    <row r="556" spans="2:8" x14ac:dyDescent="0.25">
      <c r="G556" s="15">
        <f>IF(OR(D556="",F556=""),"",IF(F556=0,"",D556/F556))</f>
      </c>
      <c r="H556" s="15">
        <f>IF(OR(D556="",E556=""),"",IF(D556=0,"",E556/D556))</f>
      </c>
    </row>
    <row r="557" spans="2:8" x14ac:dyDescent="0.25">
      <c r="G557" s="15">
        <f>IF(OR(D557="",F557=""),"",IF(F557=0,"",D557/F557))</f>
      </c>
      <c r="H557" s="15">
        <f>IF(OR(D557="",E557=""),"",IF(D557=0,"",E557/D557))</f>
      </c>
    </row>
    <row r="558" spans="2:8" x14ac:dyDescent="0.25">
      <c r="G558" s="15">
        <f>IF(OR(D558="",F558=""),"",IF(F558=0,"",D558/F558))</f>
      </c>
      <c r="H558" s="15">
        <f>IF(OR(D558="",E558=""),"",IF(D558=0,"",E558/D558))</f>
      </c>
    </row>
    <row r="559" spans="2:8" x14ac:dyDescent="0.25">
      <c r="G559" s="15">
        <f>IF(OR(D559="",F559=""),"",IF(F559=0,"",D559/F559))</f>
      </c>
      <c r="H559" s="15">
        <f>IF(OR(D559="",E559=""),"",IF(D559=0,"",E559/D559))</f>
      </c>
    </row>
    <row r="560" spans="2:8" x14ac:dyDescent="0.25">
      <c r="G560" s="15">
        <f>IF(OR(D560="",F560=""),"",IF(F560=0,"",D560/F560))</f>
      </c>
      <c r="H560" s="15">
        <f>IF(OR(D560="",E560=""),"",IF(D560=0,"",E560/D560))</f>
      </c>
    </row>
    <row r="561" spans="2:8" x14ac:dyDescent="0.25">
      <c r="G561" s="15">
        <f>IF(OR(D561="",F561=""),"",IF(F561=0,"",D561/F561))</f>
      </c>
      <c r="H561" s="15">
        <f>IF(OR(D561="",E561=""),"",IF(D561=0,"",E561/D561))</f>
      </c>
    </row>
    <row r="562" spans="2:8" x14ac:dyDescent="0.25">
      <c r="G562" s="15">
        <f>IF(OR(D562="",F562=""),"",IF(F562=0,"",D562/F562))</f>
      </c>
      <c r="H562" s="15">
        <f>IF(OR(D562="",E562=""),"",IF(D562=0,"",E562/D562))</f>
      </c>
    </row>
    <row r="563" spans="2:8" x14ac:dyDescent="0.25">
      <c r="G563" s="15">
        <f>IF(OR(D563="",F563=""),"",IF(F563=0,"",D563/F563))</f>
      </c>
      <c r="H563" s="15">
        <f>IF(OR(D563="",E563=""),"",IF(D563=0,"",E563/D563))</f>
      </c>
    </row>
    <row r="564" spans="2:8" x14ac:dyDescent="0.25">
      <c r="G564" s="15">
        <f>IF(OR(D564="",F564=""),"",IF(F564=0,"",D564/F564))</f>
      </c>
      <c r="H564" s="15">
        <f>IF(OR(D564="",E564=""),"",IF(D564=0,"",E564/D564))</f>
      </c>
    </row>
    <row r="565" spans="2:8" x14ac:dyDescent="0.25">
      <c r="G565" s="15">
        <f>IF(OR(D565="",F565=""),"",IF(F565=0,"",D565/F565))</f>
      </c>
      <c r="H565" s="15">
        <f>IF(OR(D565="",E565=""),"",IF(D565=0,"",E565/D565))</f>
      </c>
    </row>
    <row r="566" spans="2:8" x14ac:dyDescent="0.25">
      <c r="G566" s="15">
        <f>IF(OR(D566="",F566=""),"",IF(F566=0,"",D566/F566))</f>
      </c>
      <c r="H566" s="15">
        <f>IF(OR(D566="",E566=""),"",IF(D566=0,"",E566/D566))</f>
      </c>
    </row>
    <row r="567" spans="2:8" x14ac:dyDescent="0.25">
      <c r="G567" s="15">
        <f>IF(OR(D567="",F567=""),"",IF(F567=0,"",D567/F567))</f>
      </c>
      <c r="H567" s="15">
        <f>IF(OR(D567="",E567=""),"",IF(D567=0,"",E567/D567))</f>
      </c>
    </row>
    <row r="568" spans="2:8" x14ac:dyDescent="0.25">
      <c r="G568" s="15">
        <f>IF(OR(D568="",F568=""),"",IF(F568=0,"",D568/F568))</f>
      </c>
      <c r="H568" s="15">
        <f>IF(OR(D568="",E568=""),"",IF(D568=0,"",E568/D568))</f>
      </c>
    </row>
    <row r="569" spans="2:8" x14ac:dyDescent="0.25">
      <c r="G569" s="15">
        <f>IF(OR(D569="",F569=""),"",IF(F569=0,"",D569/F569))</f>
      </c>
      <c r="H569" s="15">
        <f>IF(OR(D569="",E569=""),"",IF(D569=0,"",E569/D569))</f>
      </c>
    </row>
    <row r="570" spans="2:8" x14ac:dyDescent="0.25">
      <c r="G570" s="15">
        <f>IF(OR(D570="",F570=""),"",IF(F570=0,"",D570/F570))</f>
      </c>
      <c r="H570" s="15">
        <f>IF(OR(D570="",E570=""),"",IF(D570=0,"",E570/D570))</f>
      </c>
    </row>
    <row r="571" spans="2:8" x14ac:dyDescent="0.25">
      <c r="G571" s="15">
        <f>IF(OR(D571="",F571=""),"",IF(F571=0,"",D571/F571))</f>
      </c>
      <c r="H571" s="15">
        <f>IF(OR(D571="",E571=""),"",IF(D571=0,"",E571/D571))</f>
      </c>
    </row>
    <row r="572" spans="2:8" x14ac:dyDescent="0.25">
      <c r="G572" s="15">
        <f>IF(OR(D572="",F572=""),"",IF(F572=0,"",D572/F572))</f>
      </c>
      <c r="H572" s="15">
        <f>IF(OR(D572="",E572=""),"",IF(D572=0,"",E572/D572))</f>
      </c>
    </row>
    <row r="573" spans="2:8" x14ac:dyDescent="0.25">
      <c r="G573" s="15">
        <f>IF(OR(D573="",F573=""),"",IF(F573=0,"",D573/F573))</f>
      </c>
      <c r="H573" s="15">
        <f>IF(OR(D573="",E573=""),"",IF(D573=0,"",E573/D573))</f>
      </c>
    </row>
    <row r="574" spans="2:8" x14ac:dyDescent="0.25">
      <c r="G574" s="15">
        <f>IF(OR(D574="",F574=""),"",IF(F574=0,"",D574/F574))</f>
      </c>
      <c r="H574" s="15">
        <f>IF(OR(D574="",E574=""),"",IF(D574=0,"",E574/D574))</f>
      </c>
    </row>
    <row r="575" spans="2:8" x14ac:dyDescent="0.25">
      <c r="G575" s="15">
        <f>IF(OR(D575="",F575=""),"",IF(F575=0,"",D575/F575))</f>
      </c>
      <c r="H575" s="15">
        <f>IF(OR(D575="",E575=""),"",IF(D575=0,"",E575/D575))</f>
      </c>
    </row>
    <row r="576" spans="2:8" x14ac:dyDescent="0.25">
      <c r="G576" s="15">
        <f>IF(OR(D576="",F576=""),"",IF(F576=0,"",D576/F576))</f>
      </c>
      <c r="H576" s="15">
        <f>IF(OR(D576="",E576=""),"",IF(D576=0,"",E576/D576))</f>
      </c>
    </row>
    <row r="577" spans="2:8" x14ac:dyDescent="0.25">
      <c r="G577" s="15">
        <f>IF(OR(D577="",F577=""),"",IF(F577=0,"",D577/F577))</f>
      </c>
      <c r="H577" s="15">
        <f>IF(OR(D577="",E577=""),"",IF(D577=0,"",E577/D577))</f>
      </c>
    </row>
    <row r="578" spans="2:8" x14ac:dyDescent="0.25">
      <c r="G578" s="15">
        <f>IF(OR(D578="",F578=""),"",IF(F578=0,"",D578/F578))</f>
      </c>
      <c r="H578" s="15">
        <f>IF(OR(D578="",E578=""),"",IF(D578=0,"",E578/D578))</f>
      </c>
    </row>
    <row r="579" spans="2:8" x14ac:dyDescent="0.25">
      <c r="G579" s="15">
        <f>IF(OR(D579="",F579=""),"",IF(F579=0,"",D579/F579))</f>
      </c>
      <c r="H579" s="15">
        <f>IF(OR(D579="",E579=""),"",IF(D579=0,"",E579/D579))</f>
      </c>
    </row>
    <row r="580" spans="2:8" x14ac:dyDescent="0.25">
      <c r="G580" s="15">
        <f>IF(OR(D580="",F580=""),"",IF(F580=0,"",D580/F580))</f>
      </c>
      <c r="H580" s="15">
        <f>IF(OR(D580="",E580=""),"",IF(D580=0,"",E580/D580))</f>
      </c>
    </row>
    <row r="581" spans="2:8" x14ac:dyDescent="0.25">
      <c r="G581" s="15">
        <f>IF(OR(D581="",F581=""),"",IF(F581=0,"",D581/F581))</f>
      </c>
      <c r="H581" s="15">
        <f>IF(OR(D581="",E581=""),"",IF(D581=0,"",E581/D581))</f>
      </c>
    </row>
    <row r="582" spans="2:8" x14ac:dyDescent="0.25">
      <c r="G582" s="15">
        <f>IF(OR(D582="",F582=""),"",IF(F582=0,"",D582/F582))</f>
      </c>
      <c r="H582" s="15">
        <f>IF(OR(D582="",E582=""),"",IF(D582=0,"",E582/D582))</f>
      </c>
    </row>
    <row r="583" spans="2:8" x14ac:dyDescent="0.25">
      <c r="G583" s="15">
        <f>IF(OR(D583="",F583=""),"",IF(F583=0,"",D583/F583))</f>
      </c>
      <c r="H583" s="15">
        <f>IF(OR(D583="",E583=""),"",IF(D583=0,"",E583/D583))</f>
      </c>
    </row>
    <row r="584" spans="2:8" x14ac:dyDescent="0.25">
      <c r="G584" s="15">
        <f>IF(OR(D584="",F584=""),"",IF(F584=0,"",D584/F584))</f>
      </c>
      <c r="H584" s="15">
        <f>IF(OR(D584="",E584=""),"",IF(D584=0,"",E584/D584))</f>
      </c>
    </row>
    <row r="585" spans="2:8" x14ac:dyDescent="0.25">
      <c r="G585" s="15">
        <f>IF(OR(D585="",F585=""),"",IF(F585=0,"",D585/F585))</f>
      </c>
      <c r="H585" s="15">
        <f>IF(OR(D585="",E585=""),"",IF(D585=0,"",E585/D585))</f>
      </c>
    </row>
    <row r="586" spans="2:8" x14ac:dyDescent="0.25">
      <c r="G586" s="15">
        <f>IF(OR(D586="",F586=""),"",IF(F586=0,"",D586/F586))</f>
      </c>
      <c r="H586" s="15">
        <f>IF(OR(D586="",E586=""),"",IF(D586=0,"",E586/D586))</f>
      </c>
    </row>
    <row r="587" spans="2:8" x14ac:dyDescent="0.25">
      <c r="G587" s="15">
        <f>IF(OR(D587="",F587=""),"",IF(F587=0,"",D587/F587))</f>
      </c>
      <c r="H587" s="15">
        <f>IF(OR(D587="",E587=""),"",IF(D587=0,"",E587/D587))</f>
      </c>
    </row>
    <row r="588" spans="2:8" x14ac:dyDescent="0.25">
      <c r="G588" s="15">
        <f>IF(OR(D588="",F588=""),"",IF(F588=0,"",D588/F588))</f>
      </c>
      <c r="H588" s="15">
        <f>IF(OR(D588="",E588=""),"",IF(D588=0,"",E588/D588))</f>
      </c>
    </row>
    <row r="589" spans="2:8" x14ac:dyDescent="0.25">
      <c r="G589" s="15">
        <f>IF(OR(D589="",F589=""),"",IF(F589=0,"",D589/F589))</f>
      </c>
      <c r="H589" s="15">
        <f>IF(OR(D589="",E589=""),"",IF(D589=0,"",E589/D589))</f>
      </c>
    </row>
    <row r="590" spans="2:8" x14ac:dyDescent="0.25">
      <c r="G590" s="15">
        <f>IF(OR(D590="",F590=""),"",IF(F590=0,"",D590/F590))</f>
      </c>
      <c r="H590" s="15">
        <f>IF(OR(D590="",E590=""),"",IF(D590=0,"",E590/D590))</f>
      </c>
    </row>
    <row r="591" spans="2:8" x14ac:dyDescent="0.25">
      <c r="G591" s="15">
        <f>IF(OR(D591="",F591=""),"",IF(F591=0,"",D591/F591))</f>
      </c>
      <c r="H591" s="15">
        <f>IF(OR(D591="",E591=""),"",IF(D591=0,"",E591/D591))</f>
      </c>
    </row>
    <row r="592" spans="2:8" x14ac:dyDescent="0.25">
      <c r="G592" s="15">
        <f>IF(OR(D592="",F592=""),"",IF(F592=0,"",D592/F592))</f>
      </c>
      <c r="H592" s="15">
        <f>IF(OR(D592="",E592=""),"",IF(D592=0,"",E592/D592))</f>
      </c>
    </row>
    <row r="593" spans="2:8" x14ac:dyDescent="0.25">
      <c r="G593" s="15">
        <f>IF(OR(D593="",F593=""),"",IF(F593=0,"",D593/F593))</f>
      </c>
      <c r="H593" s="15">
        <f>IF(OR(D593="",E593=""),"",IF(D593=0,"",E593/D593))</f>
      </c>
    </row>
    <row r="594" spans="2:8" x14ac:dyDescent="0.25">
      <c r="G594" s="15">
        <f>IF(OR(D594="",F594=""),"",IF(F594=0,"",D594/F594))</f>
      </c>
      <c r="H594" s="15">
        <f>IF(OR(D594="",E594=""),"",IF(D594=0,"",E594/D594))</f>
      </c>
    </row>
    <row r="595" spans="2:8" x14ac:dyDescent="0.25">
      <c r="G595" s="15">
        <f>IF(OR(D595="",F595=""),"",IF(F595=0,"",D595/F595))</f>
      </c>
      <c r="H595" s="15">
        <f>IF(OR(D595="",E595=""),"",IF(D595=0,"",E595/D595))</f>
      </c>
    </row>
    <row r="596" spans="2:8" x14ac:dyDescent="0.25">
      <c r="G596" s="15">
        <f>IF(OR(D596="",F596=""),"",IF(F596=0,"",D596/F596))</f>
      </c>
      <c r="H596" s="15">
        <f>IF(OR(D596="",E596=""),"",IF(D596=0,"",E596/D596))</f>
      </c>
    </row>
    <row r="597" spans="2:8" x14ac:dyDescent="0.25">
      <c r="G597" s="15">
        <f>IF(OR(D597="",F597=""),"",IF(F597=0,"",D597/F597))</f>
      </c>
      <c r="H597" s="15">
        <f>IF(OR(D597="",E597=""),"",IF(D597=0,"",E597/D597))</f>
      </c>
    </row>
    <row r="598" spans="2:8" x14ac:dyDescent="0.25">
      <c r="G598" s="15">
        <f>IF(OR(D598="",F598=""),"",IF(F598=0,"",D598/F598))</f>
      </c>
      <c r="H598" s="15">
        <f>IF(OR(D598="",E598=""),"",IF(D598=0,"",E598/D598))</f>
      </c>
    </row>
    <row r="599" spans="2:8" x14ac:dyDescent="0.25">
      <c r="G599" s="15">
        <f>IF(OR(D599="",F599=""),"",IF(F599=0,"",D599/F599))</f>
      </c>
      <c r="H599" s="15">
        <f>IF(OR(D599="",E599=""),"",IF(D599=0,"",E599/D599))</f>
      </c>
    </row>
    <row r="600" spans="2:8" x14ac:dyDescent="0.25">
      <c r="G600" s="15">
        <f>IF(OR(D600="",F600=""),"",IF(F600=0,"",D600/F600))</f>
      </c>
      <c r="H600" s="15">
        <f>IF(OR(D600="",E600=""),"",IF(D600=0,"",E600/D600))</f>
      </c>
    </row>
    <row r="601" spans="2:8" x14ac:dyDescent="0.25">
      <c r="G601" s="15">
        <f>IF(OR(D601="",F601=""),"",IF(F601=0,"",D601/F601))</f>
      </c>
      <c r="H601" s="15">
        <f>IF(OR(D601="",E601=""),"",IF(D601=0,"",E601/D601))</f>
      </c>
    </row>
    <row r="602" spans="2:8" x14ac:dyDescent="0.25">
      <c r="G602" s="15">
        <f>IF(OR(D602="",F602=""),"",IF(F602=0,"",D602/F602))</f>
      </c>
      <c r="H602" s="15">
        <f>IF(OR(D602="",E602=""),"",IF(D602=0,"",E602/D602))</f>
      </c>
    </row>
    <row r="603" spans="2:8" x14ac:dyDescent="0.25">
      <c r="G603" s="15">
        <f>IF(OR(D603="",F603=""),"",IF(F603=0,"",D603/F603))</f>
      </c>
      <c r="H603" s="15">
        <f>IF(OR(D603="",E603=""),"",IF(D603=0,"",E603/D603))</f>
      </c>
    </row>
    <row r="604" spans="2:8" x14ac:dyDescent="0.25">
      <c r="G604" s="15">
        <f>IF(OR(D604="",F604=""),"",IF(F604=0,"",D604/F604))</f>
      </c>
      <c r="H604" s="15">
        <f>IF(OR(D604="",E604=""),"",IF(D604=0,"",E604/D604))</f>
      </c>
    </row>
    <row r="605" spans="2:8" x14ac:dyDescent="0.25">
      <c r="G605" s="15">
        <f>IF(OR(D605="",F605=""),"",IF(F605=0,"",D605/F605))</f>
      </c>
      <c r="H605" s="15">
        <f>IF(OR(D605="",E605=""),"",IF(D605=0,"",E605/D605))</f>
      </c>
    </row>
    <row r="606" spans="2:8" x14ac:dyDescent="0.25">
      <c r="G606" s="15">
        <f>IF(OR(D606="",F606=""),"",IF(F606=0,"",D606/F606))</f>
      </c>
      <c r="H606" s="15">
        <f>IF(OR(D606="",E606=""),"",IF(D606=0,"",E606/D606))</f>
      </c>
    </row>
    <row r="607" spans="2:8" x14ac:dyDescent="0.25">
      <c r="G607" s="15">
        <f>IF(OR(D607="",F607=""),"",IF(F607=0,"",D607/F607))</f>
      </c>
      <c r="H607" s="15">
        <f>IF(OR(D607="",E607=""),"",IF(D607=0,"",E607/D607))</f>
      </c>
    </row>
    <row r="608" spans="2:8" x14ac:dyDescent="0.25">
      <c r="G608" s="15">
        <f>IF(OR(D608="",F608=""),"",IF(F608=0,"",D608/F608))</f>
      </c>
      <c r="H608" s="15">
        <f>IF(OR(D608="",E608=""),"",IF(D608=0,"",E608/D608))</f>
      </c>
    </row>
    <row r="609" spans="2:8" x14ac:dyDescent="0.25">
      <c r="G609" s="15">
        <f>IF(OR(D609="",F609=""),"",IF(F609=0,"",D609/F609))</f>
      </c>
      <c r="H609" s="15">
        <f>IF(OR(D609="",E609=""),"",IF(D609=0,"",E609/D609))</f>
      </c>
    </row>
    <row r="610" spans="2:8" x14ac:dyDescent="0.25">
      <c r="G610" s="15">
        <f>IF(OR(D610="",F610=""),"",IF(F610=0,"",D610/F610))</f>
      </c>
      <c r="H610" s="15">
        <f>IF(OR(D610="",E610=""),"",IF(D610=0,"",E610/D610))</f>
      </c>
    </row>
    <row r="611" spans="2:8" x14ac:dyDescent="0.25">
      <c r="G611" s="15">
        <f>IF(OR(D611="",F611=""),"",IF(F611=0,"",D611/F611))</f>
      </c>
      <c r="H611" s="15">
        <f>IF(OR(D611="",E611=""),"",IF(D611=0,"",E611/D611))</f>
      </c>
    </row>
    <row r="612" spans="2:8" x14ac:dyDescent="0.25">
      <c r="G612" s="15">
        <f>IF(OR(D612="",F612=""),"",IF(F612=0,"",D612/F612))</f>
      </c>
      <c r="H612" s="15">
        <f>IF(OR(D612="",E612=""),"",IF(D612=0,"",E612/D612))</f>
      </c>
    </row>
    <row r="613" spans="2:8" x14ac:dyDescent="0.25">
      <c r="G613" s="15">
        <f>IF(OR(D613="",F613=""),"",IF(F613=0,"",D613/F613))</f>
      </c>
      <c r="H613" s="15">
        <f>IF(OR(D613="",E613=""),"",IF(D613=0,"",E613/D613))</f>
      </c>
    </row>
    <row r="614" spans="2:8" x14ac:dyDescent="0.25">
      <c r="G614" s="15">
        <f>IF(OR(D614="",F614=""),"",IF(F614=0,"",D614/F614))</f>
      </c>
      <c r="H614" s="15">
        <f>IF(OR(D614="",E614=""),"",IF(D614=0,"",E614/D614))</f>
      </c>
    </row>
    <row r="615" spans="2:8" x14ac:dyDescent="0.25">
      <c r="G615" s="15">
        <f>IF(OR(D615="",F615=""),"",IF(F615=0,"",D615/F615))</f>
      </c>
      <c r="H615" s="15">
        <f>IF(OR(D615="",E615=""),"",IF(D615=0,"",E615/D615))</f>
      </c>
    </row>
    <row r="616" spans="2:8" x14ac:dyDescent="0.25">
      <c r="G616" s="15">
        <f>IF(OR(D616="",F616=""),"",IF(F616=0,"",D616/F616))</f>
      </c>
      <c r="H616" s="15">
        <f>IF(OR(D616="",E616=""),"",IF(D616=0,"",E616/D616))</f>
      </c>
    </row>
    <row r="617" spans="2:8" x14ac:dyDescent="0.25">
      <c r="G617" s="15">
        <f>IF(OR(D617="",F617=""),"",IF(F617=0,"",D617/F617))</f>
      </c>
      <c r="H617" s="15">
        <f>IF(OR(D617="",E617=""),"",IF(D617=0,"",E617/D617))</f>
      </c>
    </row>
    <row r="618" spans="2:8" x14ac:dyDescent="0.25">
      <c r="G618" s="15">
        <f>IF(OR(D618="",F618=""),"",IF(F618=0,"",D618/F618))</f>
      </c>
      <c r="H618" s="15">
        <f>IF(OR(D618="",E618=""),"",IF(D618=0,"",E618/D618))</f>
      </c>
    </row>
    <row r="619" spans="2:8" x14ac:dyDescent="0.25">
      <c r="G619" s="15">
        <f>IF(OR(D619="",F619=""),"",IF(F619=0,"",D619/F619))</f>
      </c>
      <c r="H619" s="15">
        <f>IF(OR(D619="",E619=""),"",IF(D619=0,"",E619/D619))</f>
      </c>
    </row>
    <row r="620" spans="2:8" x14ac:dyDescent="0.25">
      <c r="G620" s="15">
        <f>IF(OR(D620="",F620=""),"",IF(F620=0,"",D620/F620))</f>
      </c>
      <c r="H620" s="15">
        <f>IF(OR(D620="",E620=""),"",IF(D620=0,"",E620/D620))</f>
      </c>
    </row>
    <row r="621" spans="2:8" x14ac:dyDescent="0.25">
      <c r="G621" s="15">
        <f>IF(OR(D621="",F621=""),"",IF(F621=0,"",D621/F621))</f>
      </c>
      <c r="H621" s="15">
        <f>IF(OR(D621="",E621=""),"",IF(D621=0,"",E621/D621))</f>
      </c>
    </row>
    <row r="622" spans="2:8" x14ac:dyDescent="0.25">
      <c r="G622" s="15">
        <f>IF(OR(D622="",F622=""),"",IF(F622=0,"",D622/F622))</f>
      </c>
      <c r="H622" s="15">
        <f>IF(OR(D622="",E622=""),"",IF(D622=0,"",E622/D622))</f>
      </c>
    </row>
    <row r="623" spans="2:8" x14ac:dyDescent="0.25">
      <c r="G623" s="15">
        <f>IF(OR(D623="",F623=""),"",IF(F623=0,"",D623/F623))</f>
      </c>
      <c r="H623" s="15">
        <f>IF(OR(D623="",E623=""),"",IF(D623=0,"",E623/D623))</f>
      </c>
    </row>
    <row r="624" spans="2:8" x14ac:dyDescent="0.25">
      <c r="G624" s="15">
        <f>IF(OR(D624="",F624=""),"",IF(F624=0,"",D624/F624))</f>
      </c>
      <c r="H624" s="15">
        <f>IF(OR(D624="",E624=""),"",IF(D624=0,"",E624/D624))</f>
      </c>
    </row>
    <row r="625" spans="2:8" x14ac:dyDescent="0.25">
      <c r="G625" s="15">
        <f>IF(OR(D625="",F625=""),"",IF(F625=0,"",D625/F625))</f>
      </c>
      <c r="H625" s="15">
        <f>IF(OR(D625="",E625=""),"",IF(D625=0,"",E625/D625))</f>
      </c>
    </row>
    <row r="626" spans="2:8" x14ac:dyDescent="0.25">
      <c r="G626" s="15">
        <f>IF(OR(D626="",F626=""),"",IF(F626=0,"",D626/F626))</f>
      </c>
      <c r="H626" s="15">
        <f>IF(OR(D626="",E626=""),"",IF(D626=0,"",E626/D626))</f>
      </c>
    </row>
    <row r="627" spans="2:8" x14ac:dyDescent="0.25">
      <c r="G627" s="15">
        <f>IF(OR(D627="",F627=""),"",IF(F627=0,"",D627/F627))</f>
      </c>
      <c r="H627" s="15">
        <f>IF(OR(D627="",E627=""),"",IF(D627=0,"",E627/D627))</f>
      </c>
    </row>
    <row r="628" spans="2:8" x14ac:dyDescent="0.25">
      <c r="G628" s="15">
        <f>IF(OR(D628="",F628=""),"",IF(F628=0,"",D628/F628))</f>
      </c>
      <c r="H628" s="15">
        <f>IF(OR(D628="",E628=""),"",IF(D628=0,"",E628/D628))</f>
      </c>
    </row>
    <row r="629" spans="2:8" x14ac:dyDescent="0.25">
      <c r="G629" s="15">
        <f>IF(OR(D629="",F629=""),"",IF(F629=0,"",D629/F629))</f>
      </c>
      <c r="H629" s="15">
        <f>IF(OR(D629="",E629=""),"",IF(D629=0,"",E629/D629))</f>
      </c>
    </row>
    <row r="630" spans="2:8" x14ac:dyDescent="0.25">
      <c r="G630" s="15">
        <f>IF(OR(D630="",F630=""),"",IF(F630=0,"",D630/F630))</f>
      </c>
      <c r="H630" s="15">
        <f>IF(OR(D630="",E630=""),"",IF(D630=0,"",E630/D630))</f>
      </c>
    </row>
    <row r="631" spans="2:8" x14ac:dyDescent="0.25">
      <c r="G631" s="15">
        <f>IF(OR(D631="",F631=""),"",IF(F631=0,"",D631/F631))</f>
      </c>
      <c r="H631" s="15">
        <f>IF(OR(D631="",E631=""),"",IF(D631=0,"",E631/D631))</f>
      </c>
    </row>
    <row r="632" spans="2:8" x14ac:dyDescent="0.25">
      <c r="G632" s="15">
        <f>IF(OR(D632="",F632=""),"",IF(F632=0,"",D632/F632))</f>
      </c>
      <c r="H632" s="15">
        <f>IF(OR(D632="",E632=""),"",IF(D632=0,"",E632/D632))</f>
      </c>
    </row>
    <row r="633" spans="2:8" x14ac:dyDescent="0.25">
      <c r="G633" s="15">
        <f>IF(OR(D633="",F633=""),"",IF(F633=0,"",D633/F633))</f>
      </c>
      <c r="H633" s="15">
        <f>IF(OR(D633="",E633=""),"",IF(D633=0,"",E633/D633))</f>
      </c>
    </row>
    <row r="634" spans="2:8" x14ac:dyDescent="0.25">
      <c r="G634" s="15">
        <f>IF(OR(D634="",F634=""),"",IF(F634=0,"",D634/F634))</f>
      </c>
      <c r="H634" s="15">
        <f>IF(OR(D634="",E634=""),"",IF(D634=0,"",E634/D634))</f>
      </c>
    </row>
    <row r="635" spans="2:8" x14ac:dyDescent="0.25">
      <c r="G635" s="15">
        <f>IF(OR(D635="",F635=""),"",IF(F635=0,"",D635/F635))</f>
      </c>
      <c r="H635" s="15">
        <f>IF(OR(D635="",E635=""),"",IF(D635=0,"",E635/D635))</f>
      </c>
    </row>
    <row r="636" spans="2:8" x14ac:dyDescent="0.25">
      <c r="G636" s="15">
        <f>IF(OR(D636="",F636=""),"",IF(F636=0,"",D636/F636))</f>
      </c>
      <c r="H636" s="15">
        <f>IF(OR(D636="",E636=""),"",IF(D636=0,"",E636/D636))</f>
      </c>
    </row>
    <row r="637" spans="2:8" x14ac:dyDescent="0.25">
      <c r="G637" s="15">
        <f>IF(OR(D637="",F637=""),"",IF(F637=0,"",D637/F637))</f>
      </c>
      <c r="H637" s="15">
        <f>IF(OR(D637="",E637=""),"",IF(D637=0,"",E637/D637))</f>
      </c>
    </row>
    <row r="638" spans="2:8" x14ac:dyDescent="0.25">
      <c r="G638" s="15">
        <f>IF(OR(D638="",F638=""),"",IF(F638=0,"",D638/F638))</f>
      </c>
      <c r="H638" s="15">
        <f>IF(OR(D638="",E638=""),"",IF(D638=0,"",E638/D638))</f>
      </c>
    </row>
    <row r="639" spans="2:8" x14ac:dyDescent="0.25">
      <c r="G639" s="15">
        <f>IF(OR(D639="",F639=""),"",IF(F639=0,"",D639/F639))</f>
      </c>
      <c r="H639" s="15">
        <f>IF(OR(D639="",E639=""),"",IF(D639=0,"",E639/D639))</f>
      </c>
    </row>
    <row r="640" spans="2:8" x14ac:dyDescent="0.25">
      <c r="G640" s="15">
        <f>IF(OR(D640="",F640=""),"",IF(F640=0,"",D640/F640))</f>
      </c>
      <c r="H640" s="15">
        <f>IF(OR(D640="",E640=""),"",IF(D640=0,"",E640/D640))</f>
      </c>
    </row>
    <row r="641" spans="2:8" x14ac:dyDescent="0.25">
      <c r="G641" s="15">
        <f>IF(OR(D641="",F641=""),"",IF(F641=0,"",D641/F641))</f>
      </c>
      <c r="H641" s="15">
        <f>IF(OR(D641="",E641=""),"",IF(D641=0,"",E641/D641))</f>
      </c>
    </row>
    <row r="642" spans="2:8" x14ac:dyDescent="0.25">
      <c r="G642" s="15">
        <f>IF(OR(D642="",F642=""),"",IF(F642=0,"",D642/F642))</f>
      </c>
      <c r="H642" s="15">
        <f>IF(OR(D642="",E642=""),"",IF(D642=0,"",E642/D642))</f>
      </c>
    </row>
    <row r="643" spans="2:8" x14ac:dyDescent="0.25">
      <c r="G643" s="15">
        <f>IF(OR(D643="",F643=""),"",IF(F643=0,"",D643/F643))</f>
      </c>
      <c r="H643" s="15">
        <f>IF(OR(D643="",E643=""),"",IF(D643=0,"",E643/D643))</f>
      </c>
    </row>
    <row r="644" spans="2:8" x14ac:dyDescent="0.25">
      <c r="G644" s="15">
        <f>IF(OR(D644="",F644=""),"",IF(F644=0,"",D644/F644))</f>
      </c>
      <c r="H644" s="15">
        <f>IF(OR(D644="",E644=""),"",IF(D644=0,"",E644/D644))</f>
      </c>
    </row>
    <row r="645" spans="2:8" x14ac:dyDescent="0.25">
      <c r="G645" s="15">
        <f>IF(OR(D645="",F645=""),"",IF(F645=0,"",D645/F645))</f>
      </c>
      <c r="H645" s="15">
        <f>IF(OR(D645="",E645=""),"",IF(D645=0,"",E645/D645))</f>
      </c>
    </row>
    <row r="646" spans="2:8" x14ac:dyDescent="0.25">
      <c r="G646" s="15">
        <f>IF(OR(D646="",F646=""),"",IF(F646=0,"",D646/F646))</f>
      </c>
      <c r="H646" s="15">
        <f>IF(OR(D646="",E646=""),"",IF(D646=0,"",E646/D646))</f>
      </c>
    </row>
    <row r="647" spans="2:8" x14ac:dyDescent="0.25">
      <c r="G647" s="15">
        <f>IF(OR(D647="",F647=""),"",IF(F647=0,"",D647/F647))</f>
      </c>
      <c r="H647" s="15">
        <f>IF(OR(D647="",E647=""),"",IF(D647=0,"",E647/D647))</f>
      </c>
    </row>
    <row r="648" spans="2:8" x14ac:dyDescent="0.25">
      <c r="G648" s="15">
        <f>IF(OR(D648="",F648=""),"",IF(F648=0,"",D648/F648))</f>
      </c>
      <c r="H648" s="15">
        <f>IF(OR(D648="",E648=""),"",IF(D648=0,"",E648/D648))</f>
      </c>
    </row>
    <row r="649" spans="2:8" x14ac:dyDescent="0.25">
      <c r="G649" s="15">
        <f>IF(OR(D649="",F649=""),"",IF(F649=0,"",D649/F649))</f>
      </c>
      <c r="H649" s="15">
        <f>IF(OR(D649="",E649=""),"",IF(D649=0,"",E649/D649))</f>
      </c>
    </row>
    <row r="650" spans="2:8" x14ac:dyDescent="0.25">
      <c r="G650" s="15">
        <f>IF(OR(D650="",F650=""),"",IF(F650=0,"",D650/F650))</f>
      </c>
      <c r="H650" s="15">
        <f>IF(OR(D650="",E650=""),"",IF(D650=0,"",E650/D650))</f>
      </c>
    </row>
    <row r="651" spans="2:8" x14ac:dyDescent="0.25">
      <c r="G651" s="15">
        <f>IF(OR(D651="",F651=""),"",IF(F651=0,"",D651/F651))</f>
      </c>
      <c r="H651" s="15">
        <f>IF(OR(D651="",E651=""),"",IF(D651=0,"",E651/D651))</f>
      </c>
    </row>
    <row r="652" spans="2:8" x14ac:dyDescent="0.25">
      <c r="G652" s="15">
        <f>IF(OR(D652="",F652=""),"",IF(F652=0,"",D652/F652))</f>
      </c>
      <c r="H652" s="15">
        <f>IF(OR(D652="",E652=""),"",IF(D652=0,"",E652/D652))</f>
      </c>
    </row>
    <row r="653" spans="2:8" x14ac:dyDescent="0.25">
      <c r="G653" s="15">
        <f>IF(OR(D653="",F653=""),"",IF(F653=0,"",D653/F653))</f>
      </c>
      <c r="H653" s="15">
        <f>IF(OR(D653="",E653=""),"",IF(D653=0,"",E653/D653))</f>
      </c>
    </row>
    <row r="654" spans="2:8" x14ac:dyDescent="0.25">
      <c r="G654" s="15">
        <f>IF(OR(D654="",F654=""),"",IF(F654=0,"",D654/F654))</f>
      </c>
      <c r="H654" s="15">
        <f>IF(OR(D654="",E654=""),"",IF(D654=0,"",E654/D654))</f>
      </c>
    </row>
    <row r="655" spans="2:8" x14ac:dyDescent="0.25">
      <c r="G655" s="15">
        <f>IF(OR(D655="",F655=""),"",IF(F655=0,"",D655/F655))</f>
      </c>
      <c r="H655" s="15">
        <f>IF(OR(D655="",E655=""),"",IF(D655=0,"",E655/D655))</f>
      </c>
    </row>
    <row r="656" spans="2:8" x14ac:dyDescent="0.25">
      <c r="G656" s="15">
        <f>IF(OR(D656="",F656=""),"",IF(F656=0,"",D656/F656))</f>
      </c>
      <c r="H656" s="15">
        <f>IF(OR(D656="",E656=""),"",IF(D656=0,"",E656/D656))</f>
      </c>
    </row>
    <row r="657" spans="2:8" x14ac:dyDescent="0.25">
      <c r="G657" s="15">
        <f>IF(OR(D657="",F657=""),"",IF(F657=0,"",D657/F657))</f>
      </c>
      <c r="H657" s="15">
        <f>IF(OR(D657="",E657=""),"",IF(D657=0,"",E657/D657))</f>
      </c>
    </row>
    <row r="658" spans="2:8" x14ac:dyDescent="0.25">
      <c r="G658" s="15">
        <f>IF(OR(D658="",F658=""),"",IF(F658=0,"",D658/F658))</f>
      </c>
      <c r="H658" s="15">
        <f>IF(OR(D658="",E658=""),"",IF(D658=0,"",E658/D658))</f>
      </c>
    </row>
    <row r="659" spans="2:8" x14ac:dyDescent="0.25">
      <c r="G659" s="15">
        <f>IF(OR(D659="",F659=""),"",IF(F659=0,"",D659/F659))</f>
      </c>
      <c r="H659" s="15">
        <f>IF(OR(D659="",E659=""),"",IF(D659=0,"",E659/D659))</f>
      </c>
    </row>
    <row r="660" spans="2:8" x14ac:dyDescent="0.25">
      <c r="G660" s="15">
        <f>IF(OR(D660="",F660=""),"",IF(F660=0,"",D660/F660))</f>
      </c>
      <c r="H660" s="15">
        <f>IF(OR(D660="",E660=""),"",IF(D660=0,"",E660/D660))</f>
      </c>
    </row>
    <row r="661" spans="2:8" x14ac:dyDescent="0.25">
      <c r="G661" s="15">
        <f>IF(OR(D661="",F661=""),"",IF(F661=0,"",D661/F661))</f>
      </c>
      <c r="H661" s="15">
        <f>IF(OR(D661="",E661=""),"",IF(D661=0,"",E661/D661))</f>
      </c>
    </row>
    <row r="662" spans="2:8" x14ac:dyDescent="0.25">
      <c r="G662" s="15">
        <f>IF(OR(D662="",F662=""),"",IF(F662=0,"",D662/F662))</f>
      </c>
      <c r="H662" s="15">
        <f>IF(OR(D662="",E662=""),"",IF(D662=0,"",E662/D662))</f>
      </c>
    </row>
    <row r="663" spans="2:8" x14ac:dyDescent="0.25">
      <c r="G663" s="15">
        <f>IF(OR(D663="",F663=""),"",IF(F663=0,"",D663/F663))</f>
      </c>
      <c r="H663" s="15">
        <f>IF(OR(D663="",E663=""),"",IF(D663=0,"",E663/D663))</f>
      </c>
    </row>
    <row r="664" spans="2:8" x14ac:dyDescent="0.25">
      <c r="G664" s="15">
        <f>IF(OR(D664="",F664=""),"",IF(F664=0,"",D664/F664))</f>
      </c>
      <c r="H664" s="15">
        <f>IF(OR(D664="",E664=""),"",IF(D664=0,"",E664/D664))</f>
      </c>
    </row>
    <row r="665" spans="2:8" x14ac:dyDescent="0.25">
      <c r="G665" s="15">
        <f>IF(OR(D665="",F665=""),"",IF(F665=0,"",D665/F665))</f>
      </c>
      <c r="H665" s="15">
        <f>IF(OR(D665="",E665=""),"",IF(D665=0,"",E665/D665))</f>
      </c>
    </row>
    <row r="666" spans="2:8" x14ac:dyDescent="0.25">
      <c r="G666" s="15">
        <f>IF(OR(D666="",F666=""),"",IF(F666=0,"",D666/F666))</f>
      </c>
      <c r="H666" s="15">
        <f>IF(OR(D666="",E666=""),"",IF(D666=0,"",E666/D666))</f>
      </c>
    </row>
    <row r="667" spans="2:8" x14ac:dyDescent="0.25">
      <c r="G667" s="15">
        <f>IF(OR(D667="",F667=""),"",IF(F667=0,"",D667/F667))</f>
      </c>
      <c r="H667" s="15">
        <f>IF(OR(D667="",E667=""),"",IF(D667=0,"",E667/D667))</f>
      </c>
    </row>
    <row r="668" spans="2:8" x14ac:dyDescent="0.25">
      <c r="G668" s="15">
        <f>IF(OR(D668="",F668=""),"",IF(F668=0,"",D668/F668))</f>
      </c>
      <c r="H668" s="15">
        <f>IF(OR(D668="",E668=""),"",IF(D668=0,"",E668/D668))</f>
      </c>
    </row>
    <row r="669" spans="2:8" x14ac:dyDescent="0.25">
      <c r="G669" s="15">
        <f>IF(OR(D669="",F669=""),"",IF(F669=0,"",D669/F669))</f>
      </c>
      <c r="H669" s="15">
        <f>IF(OR(D669="",E669=""),"",IF(D669=0,"",E669/D669))</f>
      </c>
    </row>
    <row r="670" spans="2:8" x14ac:dyDescent="0.25">
      <c r="G670" s="15">
        <f>IF(OR(D670="",F670=""),"",IF(F670=0,"",D670/F670))</f>
      </c>
      <c r="H670" s="15">
        <f>IF(OR(D670="",E670=""),"",IF(D670=0,"",E670/D670))</f>
      </c>
    </row>
    <row r="671" spans="2:8" x14ac:dyDescent="0.25">
      <c r="G671" s="15">
        <f>IF(OR(D671="",F671=""),"",IF(F671=0,"",D671/F671))</f>
      </c>
      <c r="H671" s="15">
        <f>IF(OR(D671="",E671=""),"",IF(D671=0,"",E671/D671))</f>
      </c>
    </row>
    <row r="672" spans="2:8" x14ac:dyDescent="0.25">
      <c r="G672" s="15">
        <f>IF(OR(D672="",F672=""),"",IF(F672=0,"",D672/F672))</f>
      </c>
      <c r="H672" s="15">
        <f>IF(OR(D672="",E672=""),"",IF(D672=0,"",E672/D672))</f>
      </c>
    </row>
    <row r="673" spans="2:8" x14ac:dyDescent="0.25">
      <c r="G673" s="15">
        <f>IF(OR(D673="",F673=""),"",IF(F673=0,"",D673/F673))</f>
      </c>
      <c r="H673" s="15">
        <f>IF(OR(D673="",E673=""),"",IF(D673=0,"",E673/D673))</f>
      </c>
    </row>
    <row r="674" spans="2:8" x14ac:dyDescent="0.25">
      <c r="G674" s="15">
        <f>IF(OR(D674="",F674=""),"",IF(F674=0,"",D674/F674))</f>
      </c>
      <c r="H674" s="15">
        <f>IF(OR(D674="",E674=""),"",IF(D674=0,"",E674/D674))</f>
      </c>
    </row>
    <row r="675" spans="2:8" x14ac:dyDescent="0.25">
      <c r="G675" s="15">
        <f>IF(OR(D675="",F675=""),"",IF(F675=0,"",D675/F675))</f>
      </c>
      <c r="H675" s="15">
        <f>IF(OR(D675="",E675=""),"",IF(D675=0,"",E675/D675))</f>
      </c>
    </row>
    <row r="676" spans="2:8" x14ac:dyDescent="0.25">
      <c r="G676" s="15">
        <f>IF(OR(D676="",F676=""),"",IF(F676=0,"",D676/F676))</f>
      </c>
      <c r="H676" s="15">
        <f>IF(OR(D676="",E676=""),"",IF(D676=0,"",E676/D676))</f>
      </c>
    </row>
    <row r="677" spans="2:8" x14ac:dyDescent="0.25">
      <c r="G677" s="15">
        <f>IF(OR(D677="",F677=""),"",IF(F677=0,"",D677/F677))</f>
      </c>
      <c r="H677" s="15">
        <f>IF(OR(D677="",E677=""),"",IF(D677=0,"",E677/D677))</f>
      </c>
    </row>
    <row r="678" spans="2:8" x14ac:dyDescent="0.25">
      <c r="G678" s="15">
        <f>IF(OR(D678="",F678=""),"",IF(F678=0,"",D678/F678))</f>
      </c>
      <c r="H678" s="15">
        <f>IF(OR(D678="",E678=""),"",IF(D678=0,"",E678/D678))</f>
      </c>
    </row>
    <row r="679" spans="2:8" x14ac:dyDescent="0.25">
      <c r="G679" s="15">
        <f>IF(OR(D679="",F679=""),"",IF(F679=0,"",D679/F679))</f>
      </c>
      <c r="H679" s="15">
        <f>IF(OR(D679="",E679=""),"",IF(D679=0,"",E679/D679))</f>
      </c>
    </row>
    <row r="680" spans="2:8" x14ac:dyDescent="0.25">
      <c r="G680" s="15">
        <f>IF(OR(D680="",F680=""),"",IF(F680=0,"",D680/F680))</f>
      </c>
      <c r="H680" s="15">
        <f>IF(OR(D680="",E680=""),"",IF(D680=0,"",E680/D680))</f>
      </c>
    </row>
    <row r="681" spans="2:8" x14ac:dyDescent="0.25">
      <c r="G681" s="15">
        <f>IF(OR(D681="",F681=""),"",IF(F681=0,"",D681/F681))</f>
      </c>
      <c r="H681" s="15">
        <f>IF(OR(D681="",E681=""),"",IF(D681=0,"",E681/D681))</f>
      </c>
    </row>
    <row r="682" spans="2:8" x14ac:dyDescent="0.25">
      <c r="G682" s="15">
        <f>IF(OR(D682="",F682=""),"",IF(F682=0,"",D682/F682))</f>
      </c>
      <c r="H682" s="15">
        <f>IF(OR(D682="",E682=""),"",IF(D682=0,"",E682/D682))</f>
      </c>
    </row>
    <row r="683" spans="2:8" x14ac:dyDescent="0.25">
      <c r="G683" s="15">
        <f>IF(OR(D683="",F683=""),"",IF(F683=0,"",D683/F683))</f>
      </c>
      <c r="H683" s="15">
        <f>IF(OR(D683="",E683=""),"",IF(D683=0,"",E683/D683))</f>
      </c>
    </row>
    <row r="684" spans="2:8" x14ac:dyDescent="0.25">
      <c r="G684" s="15">
        <f>IF(OR(D684="",F684=""),"",IF(F684=0,"",D684/F684))</f>
      </c>
      <c r="H684" s="15">
        <f>IF(OR(D684="",E684=""),"",IF(D684=0,"",E684/D684))</f>
      </c>
    </row>
    <row r="685" spans="2:8" x14ac:dyDescent="0.25">
      <c r="G685" s="15">
        <f>IF(OR(D685="",F685=""),"",IF(F685=0,"",D685/F685))</f>
      </c>
      <c r="H685" s="15">
        <f>IF(OR(D685="",E685=""),"",IF(D685=0,"",E685/D685))</f>
      </c>
    </row>
    <row r="686" spans="2:8" x14ac:dyDescent="0.25">
      <c r="G686" s="15">
        <f>IF(OR(D686="",F686=""),"",IF(F686=0,"",D686/F686))</f>
      </c>
      <c r="H686" s="15">
        <f>IF(OR(D686="",E686=""),"",IF(D686=0,"",E686/D686))</f>
      </c>
    </row>
    <row r="687" spans="2:8" x14ac:dyDescent="0.25">
      <c r="G687" s="15">
        <f>IF(OR(D687="",F687=""),"",IF(F687=0,"",D687/F687))</f>
      </c>
      <c r="H687" s="15">
        <f>IF(OR(D687="",E687=""),"",IF(D687=0,"",E687/D687))</f>
      </c>
    </row>
    <row r="688" spans="2:8" x14ac:dyDescent="0.25">
      <c r="G688" s="15">
        <f>IF(OR(D688="",F688=""),"",IF(F688=0,"",D688/F688))</f>
      </c>
      <c r="H688" s="15">
        <f>IF(OR(D688="",E688=""),"",IF(D688=0,"",E688/D688))</f>
      </c>
    </row>
    <row r="689" spans="2:8" x14ac:dyDescent="0.25">
      <c r="G689" s="15">
        <f>IF(OR(D689="",F689=""),"",IF(F689=0,"",D689/F689))</f>
      </c>
      <c r="H689" s="15">
        <f>IF(OR(D689="",E689=""),"",IF(D689=0,"",E689/D689))</f>
      </c>
    </row>
    <row r="690" spans="2:8" x14ac:dyDescent="0.25">
      <c r="G690" s="15">
        <f>IF(OR(D690="",F690=""),"",IF(F690=0,"",D690/F690))</f>
      </c>
      <c r="H690" s="15">
        <f>IF(OR(D690="",E690=""),"",IF(D690=0,"",E690/D690))</f>
      </c>
    </row>
    <row r="691" spans="2:8" x14ac:dyDescent="0.25">
      <c r="G691" s="15">
        <f>IF(OR(D691="",F691=""),"",IF(F691=0,"",D691/F691))</f>
      </c>
      <c r="H691" s="15">
        <f>IF(OR(D691="",E691=""),"",IF(D691=0,"",E691/D691))</f>
      </c>
    </row>
    <row r="692" spans="2:8" x14ac:dyDescent="0.25">
      <c r="G692" s="15">
        <f>IF(OR(D692="",F692=""),"",IF(F692=0,"",D692/F692))</f>
      </c>
      <c r="H692" s="15">
        <f>IF(OR(D692="",E692=""),"",IF(D692=0,"",E692/D692))</f>
      </c>
    </row>
    <row r="693" spans="2:8" x14ac:dyDescent="0.25">
      <c r="G693" s="15">
        <f>IF(OR(D693="",F693=""),"",IF(F693=0,"",D693/F693))</f>
      </c>
      <c r="H693" s="15">
        <f>IF(OR(D693="",E693=""),"",IF(D693=0,"",E693/D693))</f>
      </c>
    </row>
    <row r="694" spans="2:8" x14ac:dyDescent="0.25">
      <c r="G694" s="15">
        <f>IF(OR(D694="",F694=""),"",IF(F694=0,"",D694/F694))</f>
      </c>
      <c r="H694" s="15">
        <f>IF(OR(D694="",E694=""),"",IF(D694=0,"",E694/D694))</f>
      </c>
    </row>
    <row r="695" spans="2:8" x14ac:dyDescent="0.25">
      <c r="G695" s="15">
        <f>IF(OR(D695="",F695=""),"",IF(F695=0,"",D695/F695))</f>
      </c>
      <c r="H695" s="15">
        <f>IF(OR(D695="",E695=""),"",IF(D695=0,"",E695/D695))</f>
      </c>
    </row>
    <row r="696" spans="2:8" x14ac:dyDescent="0.25">
      <c r="G696" s="15">
        <f>IF(OR(D696="",F696=""),"",IF(F696=0,"",D696/F696))</f>
      </c>
      <c r="H696" s="15">
        <f>IF(OR(D696="",E696=""),"",IF(D696=0,"",E696/D696))</f>
      </c>
    </row>
    <row r="697" spans="2:8" x14ac:dyDescent="0.25">
      <c r="G697" s="15">
        <f>IF(OR(D697="",F697=""),"",IF(F697=0,"",D697/F697))</f>
      </c>
      <c r="H697" s="15">
        <f>IF(OR(D697="",E697=""),"",IF(D697=0,"",E697/D697))</f>
      </c>
    </row>
    <row r="698" spans="2:8" x14ac:dyDescent="0.25">
      <c r="G698" s="15">
        <f>IF(OR(D698="",F698=""),"",IF(F698=0,"",D698/F698))</f>
      </c>
      <c r="H698" s="15">
        <f>IF(OR(D698="",E698=""),"",IF(D698=0,"",E698/D698))</f>
      </c>
    </row>
    <row r="699" spans="2:8" x14ac:dyDescent="0.25">
      <c r="G699" s="15">
        <f>IF(OR(D699="",F699=""),"",IF(F699=0,"",D699/F699))</f>
      </c>
      <c r="H699" s="15">
        <f>IF(OR(D699="",E699=""),"",IF(D699=0,"",E699/D699))</f>
      </c>
    </row>
    <row r="700" spans="2:8" x14ac:dyDescent="0.25">
      <c r="G700" s="15">
        <f>IF(OR(D700="",F700=""),"",IF(F700=0,"",D700/F700))</f>
      </c>
      <c r="H700" s="15">
        <f>IF(OR(D700="",E700=""),"",IF(D700=0,"",E700/D700))</f>
      </c>
    </row>
    <row r="701" spans="2:8" x14ac:dyDescent="0.25">
      <c r="G701" s="15">
        <f>IF(OR(D701="",F701=""),"",IF(F701=0,"",D701/F701))</f>
      </c>
      <c r="H701" s="15">
        <f>IF(OR(D701="",E701=""),"",IF(D701=0,"",E701/D701))</f>
      </c>
    </row>
    <row r="702" spans="2:8" x14ac:dyDescent="0.25">
      <c r="G702" s="15">
        <f>IF(OR(D702="",F702=""),"",IF(F702=0,"",D702/F702))</f>
      </c>
      <c r="H702" s="15">
        <f>IF(OR(D702="",E702=""),"",IF(D702=0,"",E702/D702))</f>
      </c>
    </row>
    <row r="703" spans="2:8" x14ac:dyDescent="0.25">
      <c r="G703" s="15">
        <f>IF(OR(D703="",F703=""),"",IF(F703=0,"",D703/F703))</f>
      </c>
      <c r="H703" s="15">
        <f>IF(OR(D703="",E703=""),"",IF(D703=0,"",E703/D703))</f>
      </c>
    </row>
    <row r="704" spans="2:8" x14ac:dyDescent="0.25">
      <c r="G704" s="15">
        <f>IF(OR(D704="",F704=""),"",IF(F704=0,"",D704/F704))</f>
      </c>
      <c r="H704" s="15">
        <f>IF(OR(D704="",E704=""),"",IF(D704=0,"",E704/D704))</f>
      </c>
    </row>
    <row r="705" spans="2:8" x14ac:dyDescent="0.25">
      <c r="G705" s="15">
        <f>IF(OR(D705="",F705=""),"",IF(F705=0,"",D705/F705))</f>
      </c>
      <c r="H705" s="15">
        <f>IF(OR(D705="",E705=""),"",IF(D705=0,"",E705/D705))</f>
      </c>
    </row>
    <row r="706" spans="2:8" x14ac:dyDescent="0.25">
      <c r="G706" s="15">
        <f>IF(OR(D706="",F706=""),"",IF(F706=0,"",D706/F706))</f>
      </c>
      <c r="H706" s="15">
        <f>IF(OR(D706="",E706=""),"",IF(D706=0,"",E706/D706))</f>
      </c>
    </row>
    <row r="707" spans="2:8" x14ac:dyDescent="0.25">
      <c r="G707" s="15">
        <f>IF(OR(D707="",F707=""),"",IF(F707=0,"",D707/F707))</f>
      </c>
      <c r="H707" s="15">
        <f>IF(OR(D707="",E707=""),"",IF(D707=0,"",E707/D707))</f>
      </c>
    </row>
    <row r="708" spans="2:8" x14ac:dyDescent="0.25">
      <c r="G708" s="15">
        <f>IF(OR(D708="",F708=""),"",IF(F708=0,"",D708/F708))</f>
      </c>
      <c r="H708" s="15">
        <f>IF(OR(D708="",E708=""),"",IF(D708=0,"",E708/D708))</f>
      </c>
    </row>
    <row r="709" spans="2:8" x14ac:dyDescent="0.25">
      <c r="G709" s="15">
        <f>IF(OR(D709="",F709=""),"",IF(F709=0,"",D709/F709))</f>
      </c>
      <c r="H709" s="15">
        <f>IF(OR(D709="",E709=""),"",IF(D709=0,"",E709/D709))</f>
      </c>
    </row>
    <row r="710" spans="2:8" x14ac:dyDescent="0.25">
      <c r="G710" s="15">
        <f>IF(OR(D710="",F710=""),"",IF(F710=0,"",D710/F710))</f>
      </c>
      <c r="H710" s="15">
        <f>IF(OR(D710="",E710=""),"",IF(D710=0,"",E710/D710))</f>
      </c>
    </row>
    <row r="711" spans="2:8" x14ac:dyDescent="0.25">
      <c r="G711" s="15">
        <f>IF(OR(D711="",F711=""),"",IF(F711=0,"",D711/F711))</f>
      </c>
      <c r="H711" s="15">
        <f>IF(OR(D711="",E711=""),"",IF(D711=0,"",E711/D711))</f>
      </c>
    </row>
    <row r="712" spans="2:8" x14ac:dyDescent="0.25">
      <c r="G712" s="15">
        <f>IF(OR(D712="",F712=""),"",IF(F712=0,"",D712/F712))</f>
      </c>
      <c r="H712" s="15">
        <f>IF(OR(D712="",E712=""),"",IF(D712=0,"",E712/D712))</f>
      </c>
    </row>
    <row r="713" spans="2:8" x14ac:dyDescent="0.25">
      <c r="G713" s="15">
        <f>IF(OR(D713="",F713=""),"",IF(F713=0,"",D713/F713))</f>
      </c>
      <c r="H713" s="15">
        <f>IF(OR(D713="",E713=""),"",IF(D713=0,"",E713/D713))</f>
      </c>
    </row>
    <row r="714" spans="2:8" x14ac:dyDescent="0.25">
      <c r="G714" s="15">
        <f>IF(OR(D714="",F714=""),"",IF(F714=0,"",D714/F714))</f>
      </c>
      <c r="H714" s="15">
        <f>IF(OR(D714="",E714=""),"",IF(D714=0,"",E714/D714))</f>
      </c>
    </row>
    <row r="715" spans="2:8" x14ac:dyDescent="0.25">
      <c r="G715" s="15">
        <f>IF(OR(D715="",F715=""),"",IF(F715=0,"",D715/F715))</f>
      </c>
      <c r="H715" s="15">
        <f>IF(OR(D715="",E715=""),"",IF(D715=0,"",E715/D715))</f>
      </c>
    </row>
    <row r="716" spans="2:8" x14ac:dyDescent="0.25">
      <c r="G716" s="15">
        <f>IF(OR(D716="",F716=""),"",IF(F716=0,"",D716/F716))</f>
      </c>
      <c r="H716" s="15">
        <f>IF(OR(D716="",E716=""),"",IF(D716=0,"",E716/D716))</f>
      </c>
    </row>
    <row r="717" spans="2:8" x14ac:dyDescent="0.25">
      <c r="G717" s="15">
        <f>IF(OR(D717="",F717=""),"",IF(F717=0,"",D717/F717))</f>
      </c>
      <c r="H717" s="15">
        <f>IF(OR(D717="",E717=""),"",IF(D717=0,"",E717/D717))</f>
      </c>
    </row>
    <row r="718" spans="2:8" x14ac:dyDescent="0.25">
      <c r="G718" s="15">
        <f>IF(OR(D718="",F718=""),"",IF(F718=0,"",D718/F718))</f>
      </c>
      <c r="H718" s="15">
        <f>IF(OR(D718="",E718=""),"",IF(D718=0,"",E718/D718))</f>
      </c>
    </row>
    <row r="719" spans="2:8" x14ac:dyDescent="0.25">
      <c r="G719" s="15">
        <f>IF(OR(D719="",F719=""),"",IF(F719=0,"",D719/F719))</f>
      </c>
      <c r="H719" s="15">
        <f>IF(OR(D719="",E719=""),"",IF(D719=0,"",E719/D719))</f>
      </c>
    </row>
    <row r="720" spans="2:8" x14ac:dyDescent="0.25">
      <c r="G720" s="15">
        <f>IF(OR(D720="",F720=""),"",IF(F720=0,"",D720/F720))</f>
      </c>
      <c r="H720" s="15">
        <f>IF(OR(D720="",E720=""),"",IF(D720=0,"",E720/D720))</f>
      </c>
    </row>
    <row r="721" spans="2:8" x14ac:dyDescent="0.25">
      <c r="G721" s="15">
        <f>IF(OR(D721="",F721=""),"",IF(F721=0,"",D721/F721))</f>
      </c>
      <c r="H721" s="15">
        <f>IF(OR(D721="",E721=""),"",IF(D721=0,"",E721/D721))</f>
      </c>
    </row>
    <row r="722" spans="2:8" x14ac:dyDescent="0.25">
      <c r="G722" s="15">
        <f>IF(OR(D722="",F722=""),"",IF(F722=0,"",D722/F722))</f>
      </c>
      <c r="H722" s="15">
        <f>IF(OR(D722="",E722=""),"",IF(D722=0,"",E722/D722))</f>
      </c>
    </row>
    <row r="723" spans="2:8" x14ac:dyDescent="0.25">
      <c r="G723" s="15">
        <f>IF(OR(D723="",F723=""),"",IF(F723=0,"",D723/F723))</f>
      </c>
      <c r="H723" s="15">
        <f>IF(OR(D723="",E723=""),"",IF(D723=0,"",E723/D723))</f>
      </c>
    </row>
    <row r="724" spans="2:8" x14ac:dyDescent="0.25">
      <c r="G724" s="15">
        <f>IF(OR(D724="",F724=""),"",IF(F724=0,"",D724/F724))</f>
      </c>
      <c r="H724" s="15">
        <f>IF(OR(D724="",E724=""),"",IF(D724=0,"",E724/D724))</f>
      </c>
    </row>
    <row r="725" spans="2:8" x14ac:dyDescent="0.25">
      <c r="G725" s="15">
        <f>IF(OR(D725="",F725=""),"",IF(F725=0,"",D725/F725))</f>
      </c>
      <c r="H725" s="15">
        <f>IF(OR(D725="",E725=""),"",IF(D725=0,"",E725/D725))</f>
      </c>
    </row>
    <row r="726" spans="2:8" x14ac:dyDescent="0.25">
      <c r="G726" s="15">
        <f>IF(OR(D726="",F726=""),"",IF(F726=0,"",D726/F726))</f>
      </c>
      <c r="H726" s="15">
        <f>IF(OR(D726="",E726=""),"",IF(D726=0,"",E726/D726))</f>
      </c>
    </row>
    <row r="727" spans="2:8" x14ac:dyDescent="0.25">
      <c r="G727" s="15">
        <f>IF(OR(D727="",F727=""),"",IF(F727=0,"",D727/F727))</f>
      </c>
      <c r="H727" s="15">
        <f>IF(OR(D727="",E727=""),"",IF(D727=0,"",E727/D727))</f>
      </c>
    </row>
    <row r="728" spans="2:8" x14ac:dyDescent="0.25">
      <c r="G728" s="15">
        <f>IF(OR(D728="",F728=""),"",IF(F728=0,"",D728/F728))</f>
      </c>
      <c r="H728" s="15">
        <f>IF(OR(D728="",E728=""),"",IF(D728=0,"",E728/D728))</f>
      </c>
    </row>
    <row r="729" spans="2:8" x14ac:dyDescent="0.25">
      <c r="G729" s="15">
        <f>IF(OR(D729="",F729=""),"",IF(F729=0,"",D729/F729))</f>
      </c>
      <c r="H729" s="15">
        <f>IF(OR(D729="",E729=""),"",IF(D729=0,"",E729/D729))</f>
      </c>
    </row>
    <row r="730" spans="2:8" x14ac:dyDescent="0.25">
      <c r="G730" s="15">
        <f>IF(OR(D730="",F730=""),"",IF(F730=0,"",D730/F730))</f>
      </c>
      <c r="H730" s="15">
        <f>IF(OR(D730="",E730=""),"",IF(D730=0,"",E730/D730))</f>
      </c>
    </row>
    <row r="731" spans="2:8" x14ac:dyDescent="0.25">
      <c r="G731" s="15">
        <f>IF(OR(D731="",F731=""),"",IF(F731=0,"",D731/F731))</f>
      </c>
      <c r="H731" s="15">
        <f>IF(OR(D731="",E731=""),"",IF(D731=0,"",E731/D731))</f>
      </c>
    </row>
    <row r="732" spans="2:8" x14ac:dyDescent="0.25">
      <c r="G732" s="15">
        <f>IF(OR(D732="",F732=""),"",IF(F732=0,"",D732/F732))</f>
      </c>
      <c r="H732" s="15">
        <f>IF(OR(D732="",E732=""),"",IF(D732=0,"",E732/D732))</f>
      </c>
    </row>
    <row r="733" spans="2:8" x14ac:dyDescent="0.25">
      <c r="G733" s="15">
        <f>IF(OR(D733="",F733=""),"",IF(F733=0,"",D733/F733))</f>
      </c>
      <c r="H733" s="15">
        <f>IF(OR(D733="",E733=""),"",IF(D733=0,"",E733/D733))</f>
      </c>
    </row>
    <row r="734" spans="2:8" x14ac:dyDescent="0.25">
      <c r="G734" s="15">
        <f>IF(OR(D734="",F734=""),"",IF(F734=0,"",D734/F734))</f>
      </c>
      <c r="H734" s="15">
        <f>IF(OR(D734="",E734=""),"",IF(D734=0,"",E734/D734))</f>
      </c>
    </row>
    <row r="735" spans="2:8" x14ac:dyDescent="0.25">
      <c r="G735" s="15">
        <f>IF(OR(D735="",F735=""),"",IF(F735=0,"",D735/F735))</f>
      </c>
      <c r="H735" s="15">
        <f>IF(OR(D735="",E735=""),"",IF(D735=0,"",E735/D735))</f>
      </c>
    </row>
    <row r="736" spans="2:8" x14ac:dyDescent="0.25">
      <c r="G736" s="15">
        <f>IF(OR(D736="",F736=""),"",IF(F736=0,"",D736/F736))</f>
      </c>
      <c r="H736" s="15">
        <f>IF(OR(D736="",E736=""),"",IF(D736=0,"",E736/D736))</f>
      </c>
    </row>
    <row r="737" spans="2:8" x14ac:dyDescent="0.25">
      <c r="G737" s="15">
        <f>IF(OR(D737="",F737=""),"",IF(F737=0,"",D737/F737))</f>
      </c>
      <c r="H737" s="15">
        <f>IF(OR(D737="",E737=""),"",IF(D737=0,"",E737/D737))</f>
      </c>
    </row>
    <row r="738" spans="2:8" x14ac:dyDescent="0.25">
      <c r="G738" s="15">
        <f>IF(OR(D738="",F738=""),"",IF(F738=0,"",D738/F738))</f>
      </c>
      <c r="H738" s="15">
        <f>IF(OR(D738="",E738=""),"",IF(D738=0,"",E738/D738))</f>
      </c>
    </row>
    <row r="739" spans="2:8" x14ac:dyDescent="0.25">
      <c r="G739" s="15">
        <f>IF(OR(D739="",F739=""),"",IF(F739=0,"",D739/F739))</f>
      </c>
      <c r="H739" s="15">
        <f>IF(OR(D739="",E739=""),"",IF(D739=0,"",E739/D739))</f>
      </c>
    </row>
    <row r="740" spans="2:8" x14ac:dyDescent="0.25">
      <c r="G740" s="15">
        <f>IF(OR(D740="",F740=""),"",IF(F740=0,"",D740/F740))</f>
      </c>
      <c r="H740" s="15">
        <f>IF(OR(D740="",E740=""),"",IF(D740=0,"",E740/D740))</f>
      </c>
    </row>
    <row r="741" spans="2:8" x14ac:dyDescent="0.25">
      <c r="G741" s="15">
        <f>IF(OR(D741="",F741=""),"",IF(F741=0,"",D741/F741))</f>
      </c>
      <c r="H741" s="15">
        <f>IF(OR(D741="",E741=""),"",IF(D741=0,"",E741/D741))</f>
      </c>
    </row>
    <row r="742" spans="2:8" x14ac:dyDescent="0.25">
      <c r="G742" s="15">
        <f>IF(OR(D742="",F742=""),"",IF(F742=0,"",D742/F742))</f>
      </c>
      <c r="H742" s="15">
        <f>IF(OR(D742="",E742=""),"",IF(D742=0,"",E742/D742))</f>
      </c>
    </row>
    <row r="743" spans="2:8" x14ac:dyDescent="0.25">
      <c r="G743" s="15">
        <f>IF(OR(D743="",F743=""),"",IF(F743=0,"",D743/F743))</f>
      </c>
      <c r="H743" s="15">
        <f>IF(OR(D743="",E743=""),"",IF(D743=0,"",E743/D743))</f>
      </c>
    </row>
    <row r="744" spans="2:8" x14ac:dyDescent="0.25">
      <c r="G744" s="15">
        <f>IF(OR(D744="",F744=""),"",IF(F744=0,"",D744/F744))</f>
      </c>
      <c r="H744" s="15">
        <f>IF(OR(D744="",E744=""),"",IF(D744=0,"",E744/D744))</f>
      </c>
    </row>
    <row r="745" spans="2:8" x14ac:dyDescent="0.25">
      <c r="G745" s="15">
        <f>IF(OR(D745="",F745=""),"",IF(F745=0,"",D745/F745))</f>
      </c>
      <c r="H745" s="15">
        <f>IF(OR(D745="",E745=""),"",IF(D745=0,"",E745/D745))</f>
      </c>
    </row>
    <row r="746" spans="2:8" x14ac:dyDescent="0.25">
      <c r="G746" s="15">
        <f>IF(OR(D746="",F746=""),"",IF(F746=0,"",D746/F746))</f>
      </c>
      <c r="H746" s="15">
        <f>IF(OR(D746="",E746=""),"",IF(D746=0,"",E746/D746))</f>
      </c>
    </row>
    <row r="747" spans="2:8" x14ac:dyDescent="0.25">
      <c r="G747" s="15">
        <f>IF(OR(D747="",F747=""),"",IF(F747=0,"",D747/F747))</f>
      </c>
      <c r="H747" s="15">
        <f>IF(OR(D747="",E747=""),"",IF(D747=0,"",E747/D747))</f>
      </c>
    </row>
    <row r="748" spans="2:8" x14ac:dyDescent="0.25">
      <c r="G748" s="15">
        <f>IF(OR(D748="",F748=""),"",IF(F748=0,"",D748/F748))</f>
      </c>
      <c r="H748" s="15">
        <f>IF(OR(D748="",E748=""),"",IF(D748=0,"",E748/D748))</f>
      </c>
    </row>
    <row r="749" spans="2:8" x14ac:dyDescent="0.25">
      <c r="G749" s="15">
        <f>IF(OR(D749="",F749=""),"",IF(F749=0,"",D749/F749))</f>
      </c>
      <c r="H749" s="15">
        <f>IF(OR(D749="",E749=""),"",IF(D749=0,"",E749/D749))</f>
      </c>
    </row>
    <row r="750" spans="2:8" x14ac:dyDescent="0.25">
      <c r="G750" s="15">
        <f>IF(OR(D750="",F750=""),"",IF(F750=0,"",D750/F750))</f>
      </c>
      <c r="H750" s="15">
        <f>IF(OR(D750="",E750=""),"",IF(D750=0,"",E750/D750))</f>
      </c>
    </row>
    <row r="751" spans="2:8" x14ac:dyDescent="0.25">
      <c r="G751" s="15">
        <f>IF(OR(D751="",F751=""),"",IF(F751=0,"",D751/F751))</f>
      </c>
      <c r="H751" s="15">
        <f>IF(OR(D751="",E751=""),"",IF(D751=0,"",E751/D751))</f>
      </c>
    </row>
    <row r="752" spans="2:8" x14ac:dyDescent="0.25">
      <c r="G752" s="15">
        <f>IF(OR(D752="",F752=""),"",IF(F752=0,"",D752/F752))</f>
      </c>
      <c r="H752" s="15">
        <f>IF(OR(D752="",E752=""),"",IF(D752=0,"",E752/D752))</f>
      </c>
    </row>
    <row r="753" spans="2:8" x14ac:dyDescent="0.25">
      <c r="G753" s="15">
        <f>IF(OR(D753="",F753=""),"",IF(F753=0,"",D753/F753))</f>
      </c>
      <c r="H753" s="15">
        <f>IF(OR(D753="",E753=""),"",IF(D753=0,"",E753/D753))</f>
      </c>
    </row>
    <row r="754" spans="2:8" x14ac:dyDescent="0.25">
      <c r="G754" s="15">
        <f>IF(OR(D754="",F754=""),"",IF(F754=0,"",D754/F754))</f>
      </c>
      <c r="H754" s="15">
        <f>IF(OR(D754="",E754=""),"",IF(D754=0,"",E754/D754))</f>
      </c>
    </row>
    <row r="755" spans="2:8" x14ac:dyDescent="0.25">
      <c r="G755" s="15">
        <f>IF(OR(D755="",F755=""),"",IF(F755=0,"",D755/F755))</f>
      </c>
      <c r="H755" s="15">
        <f>IF(OR(D755="",E755=""),"",IF(D755=0,"",E755/D755))</f>
      </c>
    </row>
    <row r="756" spans="2:8" x14ac:dyDescent="0.25">
      <c r="G756" s="15">
        <f>IF(OR(D756="",F756=""),"",IF(F756=0,"",D756/F756))</f>
      </c>
      <c r="H756" s="15">
        <f>IF(OR(D756="",E756=""),"",IF(D756=0,"",E756/D756))</f>
      </c>
    </row>
    <row r="757" spans="2:8" x14ac:dyDescent="0.25">
      <c r="G757" s="15">
        <f>IF(OR(D757="",F757=""),"",IF(F757=0,"",D757/F757))</f>
      </c>
      <c r="H757" s="15">
        <f>IF(OR(D757="",E757=""),"",IF(D757=0,"",E757/D757))</f>
      </c>
    </row>
    <row r="758" spans="2:8" x14ac:dyDescent="0.25">
      <c r="G758" s="15">
        <f>IF(OR(D758="",F758=""),"",IF(F758=0,"",D758/F758))</f>
      </c>
      <c r="H758" s="15">
        <f>IF(OR(D758="",E758=""),"",IF(D758=0,"",E758/D758))</f>
      </c>
    </row>
    <row r="759" spans="2:8" x14ac:dyDescent="0.25">
      <c r="G759" s="15">
        <f>IF(OR(D759="",F759=""),"",IF(F759=0,"",D759/F759))</f>
      </c>
      <c r="H759" s="15">
        <f>IF(OR(D759="",E759=""),"",IF(D759=0,"",E759/D759))</f>
      </c>
    </row>
    <row r="760" spans="2:8" x14ac:dyDescent="0.25">
      <c r="G760" s="15">
        <f>IF(OR(D760="",F760=""),"",IF(F760=0,"",D760/F760))</f>
      </c>
      <c r="H760" s="15">
        <f>IF(OR(D760="",E760=""),"",IF(D760=0,"",E760/D760))</f>
      </c>
    </row>
    <row r="761" spans="2:8" x14ac:dyDescent="0.25">
      <c r="G761" s="15">
        <f>IF(OR(D761="",F761=""),"",IF(F761=0,"",D761/F761))</f>
      </c>
      <c r="H761" s="15">
        <f>IF(OR(D761="",E761=""),"",IF(D761=0,"",E761/D761))</f>
      </c>
    </row>
    <row r="762" spans="2:8" x14ac:dyDescent="0.25">
      <c r="G762" s="15">
        <f>IF(OR(D762="",F762=""),"",IF(F762=0,"",D762/F762))</f>
      </c>
      <c r="H762" s="15">
        <f>IF(OR(D762="",E762=""),"",IF(D762=0,"",E762/D762))</f>
      </c>
    </row>
    <row r="763" spans="2:8" x14ac:dyDescent="0.25">
      <c r="G763" s="15">
        <f>IF(OR(D763="",F763=""),"",IF(F763=0,"",D763/F763))</f>
      </c>
      <c r="H763" s="15">
        <f>IF(OR(D763="",E763=""),"",IF(D763=0,"",E763/D763))</f>
      </c>
    </row>
    <row r="764" spans="2:8" x14ac:dyDescent="0.25">
      <c r="G764" s="15">
        <f>IF(OR(D764="",F764=""),"",IF(F764=0,"",D764/F764))</f>
      </c>
      <c r="H764" s="15">
        <f>IF(OR(D764="",E764=""),"",IF(D764=0,"",E764/D764))</f>
      </c>
    </row>
    <row r="765" spans="2:8" x14ac:dyDescent="0.25">
      <c r="G765" s="15">
        <f>IF(OR(D765="",F765=""),"",IF(F765=0,"",D765/F765))</f>
      </c>
      <c r="H765" s="15">
        <f>IF(OR(D765="",E765=""),"",IF(D765=0,"",E765/D765))</f>
      </c>
    </row>
    <row r="766" spans="2:8" x14ac:dyDescent="0.25">
      <c r="G766" s="15">
        <f>IF(OR(D766="",F766=""),"",IF(F766=0,"",D766/F766))</f>
      </c>
      <c r="H766" s="15">
        <f>IF(OR(D766="",E766=""),"",IF(D766=0,"",E766/D766))</f>
      </c>
    </row>
    <row r="767" spans="2:8" x14ac:dyDescent="0.25">
      <c r="G767" s="15">
        <f>IF(OR(D767="",F767=""),"",IF(F767=0,"",D767/F767))</f>
      </c>
      <c r="H767" s="15">
        <f>IF(OR(D767="",E767=""),"",IF(D767=0,"",E767/D767))</f>
      </c>
    </row>
    <row r="768" spans="2:8" x14ac:dyDescent="0.25">
      <c r="G768" s="15">
        <f>IF(OR(D768="",F768=""),"",IF(F768=0,"",D768/F768))</f>
      </c>
      <c r="H768" s="15">
        <f>IF(OR(D768="",E768=""),"",IF(D768=0,"",E768/D768))</f>
      </c>
    </row>
    <row r="769" spans="2:8" x14ac:dyDescent="0.25">
      <c r="G769" s="15">
        <f>IF(OR(D769="",F769=""),"",IF(F769=0,"",D769/F769))</f>
      </c>
      <c r="H769" s="15">
        <f>IF(OR(D769="",E769=""),"",IF(D769=0,"",E769/D769))</f>
      </c>
    </row>
    <row r="770" spans="2:8" x14ac:dyDescent="0.25">
      <c r="G770" s="15">
        <f>IF(OR(D770="",F770=""),"",IF(F770=0,"",D770/F770))</f>
      </c>
      <c r="H770" s="15">
        <f>IF(OR(D770="",E770=""),"",IF(D770=0,"",E770/D770))</f>
      </c>
    </row>
    <row r="771" spans="2:8" x14ac:dyDescent="0.25">
      <c r="G771" s="15">
        <f>IF(OR(D771="",F771=""),"",IF(F771=0,"",D771/F771))</f>
      </c>
      <c r="H771" s="15">
        <f>IF(OR(D771="",E771=""),"",IF(D771=0,"",E771/D771))</f>
      </c>
    </row>
    <row r="772" spans="2:8" x14ac:dyDescent="0.25">
      <c r="G772" s="15">
        <f>IF(OR(D772="",F772=""),"",IF(F772=0,"",D772/F772))</f>
      </c>
      <c r="H772" s="15">
        <f>IF(OR(D772="",E772=""),"",IF(D772=0,"",E772/D772))</f>
      </c>
    </row>
    <row r="773" spans="2:8" x14ac:dyDescent="0.25">
      <c r="G773" s="15">
        <f>IF(OR(D773="",F773=""),"",IF(F773=0,"",D773/F773))</f>
      </c>
      <c r="H773" s="15">
        <f>IF(OR(D773="",E773=""),"",IF(D773=0,"",E773/D773))</f>
      </c>
    </row>
    <row r="774" spans="2:8" x14ac:dyDescent="0.25">
      <c r="G774" s="15">
        <f>IF(OR(D774="",F774=""),"",IF(F774=0,"",D774/F774))</f>
      </c>
      <c r="H774" s="15">
        <f>IF(OR(D774="",E774=""),"",IF(D774=0,"",E774/D774))</f>
      </c>
    </row>
    <row r="775" spans="2:8" x14ac:dyDescent="0.25">
      <c r="G775" s="15">
        <f>IF(OR(D775="",F775=""),"",IF(F775=0,"",D775/F775))</f>
      </c>
      <c r="H775" s="15">
        <f>IF(OR(D775="",E775=""),"",IF(D775=0,"",E775/D775))</f>
      </c>
    </row>
    <row r="776" spans="2:8" x14ac:dyDescent="0.25">
      <c r="G776" s="15">
        <f>IF(OR(D776="",F776=""),"",IF(F776=0,"",D776/F776))</f>
      </c>
      <c r="H776" s="15">
        <f>IF(OR(D776="",E776=""),"",IF(D776=0,"",E776/D776))</f>
      </c>
    </row>
    <row r="777" spans="2:8" x14ac:dyDescent="0.25">
      <c r="G777" s="15">
        <f>IF(OR(D777="",F777=""),"",IF(F777=0,"",D777/F777))</f>
      </c>
      <c r="H777" s="15">
        <f>IF(OR(D777="",E777=""),"",IF(D777=0,"",E777/D777))</f>
      </c>
    </row>
    <row r="778" spans="2:8" x14ac:dyDescent="0.25">
      <c r="G778" s="15">
        <f>IF(OR(D778="",F778=""),"",IF(F778=0,"",D778/F778))</f>
      </c>
      <c r="H778" s="15">
        <f>IF(OR(D778="",E778=""),"",IF(D778=0,"",E778/D778))</f>
      </c>
    </row>
    <row r="779" spans="2:8" x14ac:dyDescent="0.25">
      <c r="G779" s="15">
        <f>IF(OR(D779="",F779=""),"",IF(F779=0,"",D779/F779))</f>
      </c>
      <c r="H779" s="15">
        <f>IF(OR(D779="",E779=""),"",IF(D779=0,"",E779/D779))</f>
      </c>
    </row>
    <row r="780" spans="2:8" x14ac:dyDescent="0.25">
      <c r="G780" s="15">
        <f>IF(OR(D780="",F780=""),"",IF(F780=0,"",D780/F780))</f>
      </c>
      <c r="H780" s="15">
        <f>IF(OR(D780="",E780=""),"",IF(D780=0,"",E780/D780))</f>
      </c>
    </row>
    <row r="781" spans="2:8" x14ac:dyDescent="0.25">
      <c r="G781" s="15">
        <f>IF(OR(D781="",F781=""),"",IF(F781=0,"",D781/F781))</f>
      </c>
      <c r="H781" s="15">
        <f>IF(OR(D781="",E781=""),"",IF(D781=0,"",E781/D781))</f>
      </c>
    </row>
    <row r="782" spans="2:8" x14ac:dyDescent="0.25">
      <c r="G782" s="15">
        <f>IF(OR(D782="",F782=""),"",IF(F782=0,"",D782/F782))</f>
      </c>
      <c r="H782" s="15">
        <f>IF(OR(D782="",E782=""),"",IF(D782=0,"",E782/D782))</f>
      </c>
    </row>
    <row r="783" spans="2:8" x14ac:dyDescent="0.25">
      <c r="G783" s="15">
        <f>IF(OR(D783="",F783=""),"",IF(F783=0,"",D783/F783))</f>
      </c>
      <c r="H783" s="15">
        <f>IF(OR(D783="",E783=""),"",IF(D783=0,"",E783/D783))</f>
      </c>
    </row>
    <row r="784" spans="2:8" x14ac:dyDescent="0.25">
      <c r="G784" s="15">
        <f>IF(OR(D784="",F784=""),"",IF(F784=0,"",D784/F784))</f>
      </c>
      <c r="H784" s="15">
        <f>IF(OR(D784="",E784=""),"",IF(D784=0,"",E784/D784))</f>
      </c>
    </row>
    <row r="785" spans="2:8" x14ac:dyDescent="0.25">
      <c r="G785" s="15">
        <f>IF(OR(D785="",F785=""),"",IF(F785=0,"",D785/F785))</f>
      </c>
      <c r="H785" s="15">
        <f>IF(OR(D785="",E785=""),"",IF(D785=0,"",E785/D785))</f>
      </c>
    </row>
    <row r="786" spans="2:8" x14ac:dyDescent="0.25">
      <c r="G786" s="15">
        <f>IF(OR(D786="",F786=""),"",IF(F786=0,"",D786/F786))</f>
      </c>
      <c r="H786" s="15">
        <f>IF(OR(D786="",E786=""),"",IF(D786=0,"",E786/D786))</f>
      </c>
    </row>
    <row r="787" spans="2:8" x14ac:dyDescent="0.25">
      <c r="G787" s="15">
        <f>IF(OR(D787="",F787=""),"",IF(F787=0,"",D787/F787))</f>
      </c>
      <c r="H787" s="15">
        <f>IF(OR(D787="",E787=""),"",IF(D787=0,"",E787/D787))</f>
      </c>
    </row>
    <row r="788" spans="2:8" x14ac:dyDescent="0.25">
      <c r="G788" s="15">
        <f>IF(OR(D788="",F788=""),"",IF(F788=0,"",D788/F788))</f>
      </c>
      <c r="H788" s="15">
        <f>IF(OR(D788="",E788=""),"",IF(D788=0,"",E788/D788))</f>
      </c>
    </row>
    <row r="789" spans="2:8" x14ac:dyDescent="0.25">
      <c r="G789" s="15">
        <f>IF(OR(D789="",F789=""),"",IF(F789=0,"",D789/F789))</f>
      </c>
      <c r="H789" s="15">
        <f>IF(OR(D789="",E789=""),"",IF(D789=0,"",E789/D789))</f>
      </c>
    </row>
    <row r="790" spans="2:8" x14ac:dyDescent="0.25">
      <c r="G790" s="15">
        <f>IF(OR(D790="",F790=""),"",IF(F790=0,"",D790/F790))</f>
      </c>
      <c r="H790" s="15">
        <f>IF(OR(D790="",E790=""),"",IF(D790=0,"",E790/D790))</f>
      </c>
    </row>
    <row r="791" spans="2:8" x14ac:dyDescent="0.25">
      <c r="G791" s="15">
        <f>IF(OR(D791="",F791=""),"",IF(F791=0,"",D791/F791))</f>
      </c>
      <c r="H791" s="15">
        <f>IF(OR(D791="",E791=""),"",IF(D791=0,"",E791/D791))</f>
      </c>
    </row>
    <row r="792" spans="2:8" x14ac:dyDescent="0.25">
      <c r="G792" s="15">
        <f>IF(OR(D792="",F792=""),"",IF(F792=0,"",D792/F792))</f>
      </c>
      <c r="H792" s="15">
        <f>IF(OR(D792="",E792=""),"",IF(D792=0,"",E792/D792))</f>
      </c>
    </row>
    <row r="793" spans="2:8" x14ac:dyDescent="0.25">
      <c r="G793" s="15">
        <f>IF(OR(D793="",F793=""),"",IF(F793=0,"",D793/F793))</f>
      </c>
      <c r="H793" s="15">
        <f>IF(OR(D793="",E793=""),"",IF(D793=0,"",E793/D793))</f>
      </c>
    </row>
    <row r="794" spans="2:8" x14ac:dyDescent="0.25">
      <c r="G794" s="15">
        <f>IF(OR(D794="",F794=""),"",IF(F794=0,"",D794/F794))</f>
      </c>
      <c r="H794" s="15">
        <f>IF(OR(D794="",E794=""),"",IF(D794=0,"",E794/D794))</f>
      </c>
    </row>
    <row r="795" spans="2:8" x14ac:dyDescent="0.25">
      <c r="G795" s="15">
        <f>IF(OR(D795="",F795=""),"",IF(F795=0,"",D795/F795))</f>
      </c>
      <c r="H795" s="15">
        <f>IF(OR(D795="",E795=""),"",IF(D795=0,"",E795/D795))</f>
      </c>
    </row>
    <row r="796" spans="2:8" x14ac:dyDescent="0.25">
      <c r="G796" s="15">
        <f>IF(OR(D796="",F796=""),"",IF(F796=0,"",D796/F796))</f>
      </c>
      <c r="H796" s="15">
        <f>IF(OR(D796="",E796=""),"",IF(D796=0,"",E796/D796))</f>
      </c>
    </row>
    <row r="797" spans="2:8" x14ac:dyDescent="0.25">
      <c r="G797" s="15">
        <f>IF(OR(D797="",F797=""),"",IF(F797=0,"",D797/F797))</f>
      </c>
      <c r="H797" s="15">
        <f>IF(OR(D797="",E797=""),"",IF(D797=0,"",E797/D797))</f>
      </c>
    </row>
    <row r="798" spans="2:8" x14ac:dyDescent="0.25">
      <c r="G798" s="15">
        <f>IF(OR(D798="",F798=""),"",IF(F798=0,"",D798/F798))</f>
      </c>
      <c r="H798" s="15">
        <f>IF(OR(D798="",E798=""),"",IF(D798=0,"",E798/D798))</f>
      </c>
    </row>
    <row r="799" spans="2:8" x14ac:dyDescent="0.25">
      <c r="G799" s="15">
        <f>IF(OR(D799="",F799=""),"",IF(F799=0,"",D799/F799))</f>
      </c>
      <c r="H799" s="15">
        <f>IF(OR(D799="",E799=""),"",IF(D799=0,"",E799/D799))</f>
      </c>
    </row>
    <row r="800" spans="2:8" x14ac:dyDescent="0.25">
      <c r="G800" s="15">
        <f>IF(OR(D800="",F800=""),"",IF(F800=0,"",D800/F800))</f>
      </c>
      <c r="H800" s="15">
        <f>IF(OR(D800="",E800=""),"",IF(D800=0,"",E800/D800))</f>
      </c>
    </row>
    <row r="801" spans="2:8" x14ac:dyDescent="0.25">
      <c r="G801" s="15">
        <f>IF(OR(D801="",F801=""),"",IF(F801=0,"",D801/F801))</f>
      </c>
      <c r="H801" s="15">
        <f>IF(OR(D801="",E801=""),"",IF(D801=0,"",E801/D801))</f>
      </c>
    </row>
    <row r="802" spans="2:8" x14ac:dyDescent="0.25">
      <c r="G802" s="15">
        <f>IF(OR(D802="",F802=""),"",IF(F802=0,"",D802/F802))</f>
      </c>
      <c r="H802" s="15">
        <f>IF(OR(D802="",E802=""),"",IF(D802=0,"",E802/D802))</f>
      </c>
    </row>
    <row r="803" spans="2:8" x14ac:dyDescent="0.25">
      <c r="G803" s="15">
        <f>IF(OR(D803="",F803=""),"",IF(F803=0,"",D803/F803))</f>
      </c>
      <c r="H803" s="15">
        <f>IF(OR(D803="",E803=""),"",IF(D803=0,"",E803/D803))</f>
      </c>
    </row>
    <row r="804" spans="2:8" x14ac:dyDescent="0.25">
      <c r="G804" s="15">
        <f>IF(OR(D804="",F804=""),"",IF(F804=0,"",D804/F804))</f>
      </c>
      <c r="H804" s="15">
        <f>IF(OR(D804="",E804=""),"",IF(D804=0,"",E804/D804))</f>
      </c>
    </row>
    <row r="805" spans="2:8" x14ac:dyDescent="0.25">
      <c r="G805" s="15">
        <f>IF(OR(D805="",F805=""),"",IF(F805=0,"",D805/F805))</f>
      </c>
      <c r="H805" s="15">
        <f>IF(OR(D805="",E805=""),"",IF(D805=0,"",E805/D805))</f>
      </c>
    </row>
    <row r="806" spans="2:8" x14ac:dyDescent="0.25">
      <c r="G806" s="15">
        <f>IF(OR(D806="",F806=""),"",IF(F806=0,"",D806/F806))</f>
      </c>
      <c r="H806" s="15">
        <f>IF(OR(D806="",E806=""),"",IF(D806=0,"",E806/D806))</f>
      </c>
    </row>
    <row r="807" spans="2:8" x14ac:dyDescent="0.25">
      <c r="G807" s="15">
        <f>IF(OR(D807="",F807=""),"",IF(F807=0,"",D807/F807))</f>
      </c>
      <c r="H807" s="15">
        <f>IF(OR(D807="",E807=""),"",IF(D807=0,"",E807/D807))</f>
      </c>
    </row>
    <row r="808" spans="2:8" x14ac:dyDescent="0.25">
      <c r="G808" s="15">
        <f>IF(OR(D808="",F808=""),"",IF(F808=0,"",D808/F808))</f>
      </c>
      <c r="H808" s="15">
        <f>IF(OR(D808="",E808=""),"",IF(D808=0,"",E808/D808))</f>
      </c>
    </row>
    <row r="809" spans="2:8" x14ac:dyDescent="0.25">
      <c r="G809" s="15">
        <f>IF(OR(D809="",F809=""),"",IF(F809=0,"",D809/F809))</f>
      </c>
      <c r="H809" s="15">
        <f>IF(OR(D809="",E809=""),"",IF(D809=0,"",E809/D809))</f>
      </c>
    </row>
    <row r="810" spans="2:8" x14ac:dyDescent="0.25">
      <c r="G810" s="15">
        <f>IF(OR(D810="",F810=""),"",IF(F810=0,"",D810/F810))</f>
      </c>
      <c r="H810" s="15">
        <f>IF(OR(D810="",E810=""),"",IF(D810=0,"",E810/D810))</f>
      </c>
    </row>
    <row r="811" spans="2:8" x14ac:dyDescent="0.25">
      <c r="G811" s="15">
        <f>IF(OR(D811="",F811=""),"",IF(F811=0,"",D811/F811))</f>
      </c>
      <c r="H811" s="15">
        <f>IF(OR(D811="",E811=""),"",IF(D811=0,"",E811/D811))</f>
      </c>
    </row>
    <row r="812" spans="2:8" x14ac:dyDescent="0.25">
      <c r="G812" s="15">
        <f>IF(OR(D812="",F812=""),"",IF(F812=0,"",D812/F812))</f>
      </c>
      <c r="H812" s="15">
        <f>IF(OR(D812="",E812=""),"",IF(D812=0,"",E812/D812))</f>
      </c>
    </row>
    <row r="813" spans="2:8" x14ac:dyDescent="0.25">
      <c r="G813" s="15">
        <f>IF(OR(D813="",F813=""),"",IF(F813=0,"",D813/F813))</f>
      </c>
      <c r="H813" s="15">
        <f>IF(OR(D813="",E813=""),"",IF(D813=0,"",E813/D813))</f>
      </c>
    </row>
    <row r="814" spans="2:8" x14ac:dyDescent="0.25">
      <c r="G814" s="15">
        <f>IF(OR(D814="",F814=""),"",IF(F814=0,"",D814/F814))</f>
      </c>
      <c r="H814" s="15">
        <f>IF(OR(D814="",E814=""),"",IF(D814=0,"",E814/D814))</f>
      </c>
    </row>
    <row r="815" spans="2:8" x14ac:dyDescent="0.25">
      <c r="G815" s="15">
        <f>IF(OR(D815="",F815=""),"",IF(F815=0,"",D815/F815))</f>
      </c>
      <c r="H815" s="15">
        <f>IF(OR(D815="",E815=""),"",IF(D815=0,"",E815/D815))</f>
      </c>
    </row>
    <row r="816" spans="2:8" x14ac:dyDescent="0.25">
      <c r="G816" s="15">
        <f>IF(OR(D816="",F816=""),"",IF(F816=0,"",D816/F816))</f>
      </c>
      <c r="H816" s="15">
        <f>IF(OR(D816="",E816=""),"",IF(D816=0,"",E816/D816))</f>
      </c>
    </row>
    <row r="817" spans="2:8" x14ac:dyDescent="0.25">
      <c r="G817" s="15">
        <f>IF(OR(D817="",F817=""),"",IF(F817=0,"",D817/F817))</f>
      </c>
      <c r="H817" s="15">
        <f>IF(OR(D817="",E817=""),"",IF(D817=0,"",E817/D817))</f>
      </c>
    </row>
    <row r="818" spans="2:8" x14ac:dyDescent="0.25">
      <c r="G818" s="15">
        <f>IF(OR(D818="",F818=""),"",IF(F818=0,"",D818/F818))</f>
      </c>
      <c r="H818" s="15">
        <f>IF(OR(D818="",E818=""),"",IF(D818=0,"",E818/D818))</f>
      </c>
    </row>
    <row r="819" spans="2:8" x14ac:dyDescent="0.25">
      <c r="G819" s="15">
        <f>IF(OR(D819="",F819=""),"",IF(F819=0,"",D819/F819))</f>
      </c>
      <c r="H819" s="15">
        <f>IF(OR(D819="",E819=""),"",IF(D819=0,"",E819/D819))</f>
      </c>
    </row>
    <row r="820" spans="2:8" x14ac:dyDescent="0.25">
      <c r="G820" s="15">
        <f>IF(OR(D820="",F820=""),"",IF(F820=0,"",D820/F820))</f>
      </c>
      <c r="H820" s="15">
        <f>IF(OR(D820="",E820=""),"",IF(D820=0,"",E820/D820))</f>
      </c>
    </row>
    <row r="821" spans="2:8" x14ac:dyDescent="0.25">
      <c r="G821" s="15">
        <f>IF(OR(D821="",F821=""),"",IF(F821=0,"",D821/F821))</f>
      </c>
      <c r="H821" s="15">
        <f>IF(OR(D821="",E821=""),"",IF(D821=0,"",E821/D821))</f>
      </c>
    </row>
    <row r="822" spans="2:8" x14ac:dyDescent="0.25">
      <c r="G822" s="15">
        <f>IF(OR(D822="",F822=""),"",IF(F822=0,"",D822/F822))</f>
      </c>
      <c r="H822" s="15">
        <f>IF(OR(D822="",E822=""),"",IF(D822=0,"",E822/D822))</f>
      </c>
    </row>
    <row r="823" spans="2:8" x14ac:dyDescent="0.25">
      <c r="G823" s="15">
        <f>IF(OR(D823="",F823=""),"",IF(F823=0,"",D823/F823))</f>
      </c>
      <c r="H823" s="15">
        <f>IF(OR(D823="",E823=""),"",IF(D823=0,"",E823/D823))</f>
      </c>
    </row>
    <row r="824" spans="2:8" x14ac:dyDescent="0.25">
      <c r="G824" s="15">
        <f>IF(OR(D824="",F824=""),"",IF(F824=0,"",D824/F824))</f>
      </c>
      <c r="H824" s="15">
        <f>IF(OR(D824="",E824=""),"",IF(D824=0,"",E824/D824))</f>
      </c>
    </row>
    <row r="825" spans="2:8" x14ac:dyDescent="0.25">
      <c r="G825" s="15">
        <f>IF(OR(D825="",F825=""),"",IF(F825=0,"",D825/F825))</f>
      </c>
      <c r="H825" s="15">
        <f>IF(OR(D825="",E825=""),"",IF(D825=0,"",E825/D825))</f>
      </c>
    </row>
    <row r="826" spans="2:8" x14ac:dyDescent="0.25">
      <c r="G826" s="15">
        <f>IF(OR(D826="",F826=""),"",IF(F826=0,"",D826/F826))</f>
      </c>
      <c r="H826" s="15">
        <f>IF(OR(D826="",E826=""),"",IF(D826=0,"",E826/D826))</f>
      </c>
    </row>
    <row r="827" spans="2:8" x14ac:dyDescent="0.25">
      <c r="G827" s="15">
        <f>IF(OR(D827="",F827=""),"",IF(F827=0,"",D827/F827))</f>
      </c>
      <c r="H827" s="15">
        <f>IF(OR(D827="",E827=""),"",IF(D827=0,"",E827/D827))</f>
      </c>
    </row>
    <row r="828" spans="2:8" x14ac:dyDescent="0.25">
      <c r="G828" s="15">
        <f>IF(OR(D828="",F828=""),"",IF(F828=0,"",D828/F828))</f>
      </c>
      <c r="H828" s="15">
        <f>IF(OR(D828="",E828=""),"",IF(D828=0,"",E828/D828))</f>
      </c>
    </row>
    <row r="829" spans="2:8" x14ac:dyDescent="0.25">
      <c r="G829" s="15">
        <f>IF(OR(D829="",F829=""),"",IF(F829=0,"",D829/F829))</f>
      </c>
      <c r="H829" s="15">
        <f>IF(OR(D829="",E829=""),"",IF(D829=0,"",E829/D829))</f>
      </c>
    </row>
    <row r="830" spans="2:8" x14ac:dyDescent="0.25">
      <c r="G830" s="15">
        <f>IF(OR(D830="",F830=""),"",IF(F830=0,"",D830/F830))</f>
      </c>
      <c r="H830" s="15">
        <f>IF(OR(D830="",E830=""),"",IF(D830=0,"",E830/D830))</f>
      </c>
    </row>
    <row r="831" spans="2:8" x14ac:dyDescent="0.25">
      <c r="G831" s="15">
        <f>IF(OR(D831="",F831=""),"",IF(F831=0,"",D831/F831))</f>
      </c>
      <c r="H831" s="15">
        <f>IF(OR(D831="",E831=""),"",IF(D831=0,"",E831/D831))</f>
      </c>
    </row>
    <row r="832" spans="2:8" x14ac:dyDescent="0.25">
      <c r="G832" s="15">
        <f>IF(OR(D832="",F832=""),"",IF(F832=0,"",D832/F832))</f>
      </c>
      <c r="H832" s="15">
        <f>IF(OR(D832="",E832=""),"",IF(D832=0,"",E832/D832))</f>
      </c>
    </row>
    <row r="833" spans="2:8" x14ac:dyDescent="0.25">
      <c r="G833" s="15">
        <f>IF(OR(D833="",F833=""),"",IF(F833=0,"",D833/F833))</f>
      </c>
      <c r="H833" s="15">
        <f>IF(OR(D833="",E833=""),"",IF(D833=0,"",E833/D833))</f>
      </c>
    </row>
    <row r="834" spans="2:8" x14ac:dyDescent="0.25">
      <c r="G834" s="15">
        <f>IF(OR(D834="",F834=""),"",IF(F834=0,"",D834/F834))</f>
      </c>
      <c r="H834" s="15">
        <f>IF(OR(D834="",E834=""),"",IF(D834=0,"",E834/D834))</f>
      </c>
    </row>
    <row r="835" spans="2:8" x14ac:dyDescent="0.25">
      <c r="G835" s="15">
        <f>IF(OR(D835="",F835=""),"",IF(F835=0,"",D835/F835))</f>
      </c>
      <c r="H835" s="15">
        <f>IF(OR(D835="",E835=""),"",IF(D835=0,"",E835/D835))</f>
      </c>
    </row>
    <row r="836" spans="2:8" x14ac:dyDescent="0.25">
      <c r="G836" s="15">
        <f>IF(OR(D836="",F836=""),"",IF(F836=0,"",D836/F836))</f>
      </c>
      <c r="H836" s="15">
        <f>IF(OR(D836="",E836=""),"",IF(D836=0,"",E836/D836))</f>
      </c>
    </row>
    <row r="837" spans="2:8" x14ac:dyDescent="0.25">
      <c r="G837" s="15">
        <f>IF(OR(D837="",F837=""),"",IF(F837=0,"",D837/F837))</f>
      </c>
      <c r="H837" s="15">
        <f>IF(OR(D837="",E837=""),"",IF(D837=0,"",E837/D837))</f>
      </c>
    </row>
    <row r="838" spans="2:8" x14ac:dyDescent="0.25">
      <c r="G838" s="15">
        <f>IF(OR(D838="",F838=""),"",IF(F838=0,"",D838/F838))</f>
      </c>
      <c r="H838" s="15">
        <f>IF(OR(D838="",E838=""),"",IF(D838=0,"",E838/D838))</f>
      </c>
    </row>
    <row r="839" spans="2:8" x14ac:dyDescent="0.25">
      <c r="G839" s="15">
        <f>IF(OR(D839="",F839=""),"",IF(F839=0,"",D839/F839))</f>
      </c>
      <c r="H839" s="15">
        <f>IF(OR(D839="",E839=""),"",IF(D839=0,"",E839/D839))</f>
      </c>
    </row>
    <row r="840" spans="2:8" x14ac:dyDescent="0.25">
      <c r="G840" s="15">
        <f>IF(OR(D840="",F840=""),"",IF(F840=0,"",D840/F840))</f>
      </c>
      <c r="H840" s="15">
        <f>IF(OR(D840="",E840=""),"",IF(D840=0,"",E840/D840))</f>
      </c>
    </row>
    <row r="841" spans="2:8" x14ac:dyDescent="0.25">
      <c r="G841" s="15">
        <f>IF(OR(D841="",F841=""),"",IF(F841=0,"",D841/F841))</f>
      </c>
      <c r="H841" s="15">
        <f>IF(OR(D841="",E841=""),"",IF(D841=0,"",E841/D841))</f>
      </c>
    </row>
    <row r="842" spans="2:8" x14ac:dyDescent="0.25">
      <c r="G842" s="15">
        <f>IF(OR(D842="",F842=""),"",IF(F842=0,"",D842/F842))</f>
      </c>
      <c r="H842" s="15">
        <f>IF(OR(D842="",E842=""),"",IF(D842=0,"",E842/D842))</f>
      </c>
    </row>
    <row r="843" spans="2:8" x14ac:dyDescent="0.25">
      <c r="G843" s="15">
        <f>IF(OR(D843="",F843=""),"",IF(F843=0,"",D843/F843))</f>
      </c>
      <c r="H843" s="15">
        <f>IF(OR(D843="",E843=""),"",IF(D843=0,"",E843/D843))</f>
      </c>
    </row>
    <row r="844" spans="2:8" x14ac:dyDescent="0.25">
      <c r="G844" s="15">
        <f>IF(OR(D844="",F844=""),"",IF(F844=0,"",D844/F844))</f>
      </c>
      <c r="H844" s="15">
        <f>IF(OR(D844="",E844=""),"",IF(D844=0,"",E844/D844))</f>
      </c>
    </row>
    <row r="845" spans="2:8" x14ac:dyDescent="0.25">
      <c r="G845" s="15">
        <f>IF(OR(D845="",F845=""),"",IF(F845=0,"",D845/F845))</f>
      </c>
      <c r="H845" s="15">
        <f>IF(OR(D845="",E845=""),"",IF(D845=0,"",E845/D845))</f>
      </c>
    </row>
    <row r="846" spans="2:8" x14ac:dyDescent="0.25">
      <c r="G846" s="15">
        <f>IF(OR(D846="",F846=""),"",IF(F846=0,"",D846/F846))</f>
      </c>
      <c r="H846" s="15">
        <f>IF(OR(D846="",E846=""),"",IF(D846=0,"",E846/D846))</f>
      </c>
    </row>
    <row r="847" spans="2:8" x14ac:dyDescent="0.25">
      <c r="G847" s="15">
        <f>IF(OR(D847="",F847=""),"",IF(F847=0,"",D847/F847))</f>
      </c>
      <c r="H847" s="15">
        <f>IF(OR(D847="",E847=""),"",IF(D847=0,"",E847/D847))</f>
      </c>
    </row>
    <row r="848" spans="2:8" x14ac:dyDescent="0.25">
      <c r="G848" s="15">
        <f>IF(OR(D848="",F848=""),"",IF(F848=0,"",D848/F848))</f>
      </c>
      <c r="H848" s="15">
        <f>IF(OR(D848="",E848=""),"",IF(D848=0,"",E848/D848))</f>
      </c>
    </row>
    <row r="849" spans="2:8" x14ac:dyDescent="0.25">
      <c r="G849" s="15">
        <f>IF(OR(D849="",F849=""),"",IF(F849=0,"",D849/F849))</f>
      </c>
      <c r="H849" s="15">
        <f>IF(OR(D849="",E849=""),"",IF(D849=0,"",E849/D849))</f>
      </c>
    </row>
    <row r="850" spans="2:8" x14ac:dyDescent="0.25">
      <c r="G850" s="15">
        <f>IF(OR(D850="",F850=""),"",IF(F850=0,"",D850/F850))</f>
      </c>
      <c r="H850" s="15">
        <f>IF(OR(D850="",E850=""),"",IF(D850=0,"",E850/D850))</f>
      </c>
    </row>
    <row r="851" spans="2:8" x14ac:dyDescent="0.25">
      <c r="G851" s="15">
        <f>IF(OR(D851="",F851=""),"",IF(F851=0,"",D851/F851))</f>
      </c>
      <c r="H851" s="15">
        <f>IF(OR(D851="",E851=""),"",IF(D851=0,"",E851/D851))</f>
      </c>
    </row>
    <row r="852" spans="2:8" x14ac:dyDescent="0.25">
      <c r="G852" s="15">
        <f>IF(OR(D852="",F852=""),"",IF(F852=0,"",D852/F852))</f>
      </c>
      <c r="H852" s="15">
        <f>IF(OR(D852="",E852=""),"",IF(D852=0,"",E852/D852))</f>
      </c>
    </row>
    <row r="853" spans="2:8" x14ac:dyDescent="0.25">
      <c r="G853" s="15">
        <f>IF(OR(D853="",F853=""),"",IF(F853=0,"",D853/F853))</f>
      </c>
      <c r="H853" s="15">
        <f>IF(OR(D853="",E853=""),"",IF(D853=0,"",E853/D853))</f>
      </c>
    </row>
    <row r="854" spans="2:8" x14ac:dyDescent="0.25">
      <c r="G854" s="15">
        <f>IF(OR(D854="",F854=""),"",IF(F854=0,"",D854/F854))</f>
      </c>
      <c r="H854" s="15">
        <f>IF(OR(D854="",E854=""),"",IF(D854=0,"",E854/D854))</f>
      </c>
    </row>
    <row r="855" spans="2:8" x14ac:dyDescent="0.25">
      <c r="G855" s="15">
        <f>IF(OR(D855="",F855=""),"",IF(F855=0,"",D855/F855))</f>
      </c>
      <c r="H855" s="15">
        <f>IF(OR(D855="",E855=""),"",IF(D855=0,"",E855/D855))</f>
      </c>
    </row>
    <row r="856" spans="2:8" x14ac:dyDescent="0.25">
      <c r="G856" s="15">
        <f>IF(OR(D856="",F856=""),"",IF(F856=0,"",D856/F856))</f>
      </c>
      <c r="H856" s="15">
        <f>IF(OR(D856="",E856=""),"",IF(D856=0,"",E856/D856))</f>
      </c>
    </row>
    <row r="857" spans="2:8" x14ac:dyDescent="0.25">
      <c r="G857" s="15">
        <f>IF(OR(D857="",F857=""),"",IF(F857=0,"",D857/F857))</f>
      </c>
      <c r="H857" s="15">
        <f>IF(OR(D857="",E857=""),"",IF(D857=0,"",E857/D857))</f>
      </c>
    </row>
    <row r="858" spans="2:8" x14ac:dyDescent="0.25">
      <c r="G858" s="15">
        <f>IF(OR(D858="",F858=""),"",IF(F858=0,"",D858/F858))</f>
      </c>
      <c r="H858" s="15">
        <f>IF(OR(D858="",E858=""),"",IF(D858=0,"",E858/D858))</f>
      </c>
    </row>
    <row r="859" spans="2:8" x14ac:dyDescent="0.25">
      <c r="G859" s="15">
        <f>IF(OR(D859="",F859=""),"",IF(F859=0,"",D859/F859))</f>
      </c>
      <c r="H859" s="15">
        <f>IF(OR(D859="",E859=""),"",IF(D859=0,"",E859/D859))</f>
      </c>
    </row>
    <row r="860" spans="2:8" x14ac:dyDescent="0.25">
      <c r="G860" s="15">
        <f>IF(OR(D860="",F860=""),"",IF(F860=0,"",D860/F860))</f>
      </c>
      <c r="H860" s="15">
        <f>IF(OR(D860="",E860=""),"",IF(D860=0,"",E860/D860))</f>
      </c>
    </row>
    <row r="861" spans="2:8" x14ac:dyDescent="0.25">
      <c r="G861" s="15">
        <f>IF(OR(D861="",F861=""),"",IF(F861=0,"",D861/F861))</f>
      </c>
      <c r="H861" s="15">
        <f>IF(OR(D861="",E861=""),"",IF(D861=0,"",E861/D861))</f>
      </c>
    </row>
    <row r="862" spans="2:8" x14ac:dyDescent="0.25">
      <c r="G862" s="15">
        <f>IF(OR(D862="",F862=""),"",IF(F862=0,"",D862/F862))</f>
      </c>
      <c r="H862" s="15">
        <f>IF(OR(D862="",E862=""),"",IF(D862=0,"",E862/D862))</f>
      </c>
    </row>
    <row r="863" spans="2:8" x14ac:dyDescent="0.25">
      <c r="G863" s="15">
        <f>IF(OR(D863="",F863=""),"",IF(F863=0,"",D863/F863))</f>
      </c>
      <c r="H863" s="15">
        <f>IF(OR(D863="",E863=""),"",IF(D863=0,"",E863/D863))</f>
      </c>
    </row>
    <row r="864" spans="2:8" x14ac:dyDescent="0.25">
      <c r="G864" s="15">
        <f>IF(OR(D864="",F864=""),"",IF(F864=0,"",D864/F864))</f>
      </c>
      <c r="H864" s="15">
        <f>IF(OR(D864="",E864=""),"",IF(D864=0,"",E864/D864))</f>
      </c>
    </row>
    <row r="865" spans="2:8" x14ac:dyDescent="0.25">
      <c r="G865" s="15">
        <f>IF(OR(D865="",F865=""),"",IF(F865=0,"",D865/F865))</f>
      </c>
      <c r="H865" s="15">
        <f>IF(OR(D865="",E865=""),"",IF(D865=0,"",E865/D865))</f>
      </c>
    </row>
    <row r="866" spans="2:8" x14ac:dyDescent="0.25">
      <c r="G866" s="15">
        <f>IF(OR(D866="",F866=""),"",IF(F866=0,"",D866/F866))</f>
      </c>
      <c r="H866" s="15">
        <f>IF(OR(D866="",E866=""),"",IF(D866=0,"",E866/D866))</f>
      </c>
    </row>
    <row r="867" spans="2:8" x14ac:dyDescent="0.25">
      <c r="G867" s="15">
        <f>IF(OR(D867="",F867=""),"",IF(F867=0,"",D867/F867))</f>
      </c>
      <c r="H867" s="15">
        <f>IF(OR(D867="",E867=""),"",IF(D867=0,"",E867/D867))</f>
      </c>
    </row>
    <row r="868" spans="2:8" x14ac:dyDescent="0.25">
      <c r="G868" s="15">
        <f>IF(OR(D868="",F868=""),"",IF(F868=0,"",D868/F868))</f>
      </c>
      <c r="H868" s="15">
        <f>IF(OR(D868="",E868=""),"",IF(D868=0,"",E868/D868))</f>
      </c>
    </row>
    <row r="869" spans="2:8" x14ac:dyDescent="0.25">
      <c r="G869" s="15">
        <f>IF(OR(D869="",F869=""),"",IF(F869=0,"",D869/F869))</f>
      </c>
      <c r="H869" s="15">
        <f>IF(OR(D869="",E869=""),"",IF(D869=0,"",E869/D869))</f>
      </c>
    </row>
    <row r="870" spans="2:8" x14ac:dyDescent="0.25">
      <c r="G870" s="15">
        <f>IF(OR(D870="",F870=""),"",IF(F870=0,"",D870/F870))</f>
      </c>
      <c r="H870" s="15">
        <f>IF(OR(D870="",E870=""),"",IF(D870=0,"",E870/D870))</f>
      </c>
    </row>
    <row r="871" spans="2:8" x14ac:dyDescent="0.25">
      <c r="G871" s="15">
        <f>IF(OR(D871="",F871=""),"",IF(F871=0,"",D871/F871))</f>
      </c>
      <c r="H871" s="15">
        <f>IF(OR(D871="",E871=""),"",IF(D871=0,"",E871/D871))</f>
      </c>
    </row>
    <row r="872" spans="2:8" x14ac:dyDescent="0.25">
      <c r="G872" s="15">
        <f>IF(OR(D872="",F872=""),"",IF(F872=0,"",D872/F872))</f>
      </c>
      <c r="H872" s="15">
        <f>IF(OR(D872="",E872=""),"",IF(D872=0,"",E872/D872))</f>
      </c>
    </row>
    <row r="873" spans="2:8" x14ac:dyDescent="0.25">
      <c r="G873" s="15">
        <f>IF(OR(D873="",F873=""),"",IF(F873=0,"",D873/F873))</f>
      </c>
      <c r="H873" s="15">
        <f>IF(OR(D873="",E873=""),"",IF(D873=0,"",E873/D873))</f>
      </c>
    </row>
    <row r="874" spans="2:8" x14ac:dyDescent="0.25">
      <c r="G874" s="15">
        <f>IF(OR(D874="",F874=""),"",IF(F874=0,"",D874/F874))</f>
      </c>
      <c r="H874" s="15">
        <f>IF(OR(D874="",E874=""),"",IF(D874=0,"",E874/D874))</f>
      </c>
    </row>
    <row r="875" spans="2:8" x14ac:dyDescent="0.25">
      <c r="G875" s="15">
        <f>IF(OR(D875="",F875=""),"",IF(F875=0,"",D875/F875))</f>
      </c>
      <c r="H875" s="15">
        <f>IF(OR(D875="",E875=""),"",IF(D875=0,"",E875/D875))</f>
      </c>
    </row>
    <row r="876" spans="2:8" x14ac:dyDescent="0.25">
      <c r="G876" s="15">
        <f>IF(OR(D876="",F876=""),"",IF(F876=0,"",D876/F876))</f>
      </c>
      <c r="H876" s="15">
        <f>IF(OR(D876="",E876=""),"",IF(D876=0,"",E876/D876))</f>
      </c>
    </row>
    <row r="877" spans="2:8" x14ac:dyDescent="0.25">
      <c r="G877" s="15">
        <f>IF(OR(D877="",F877=""),"",IF(F877=0,"",D877/F877))</f>
      </c>
      <c r="H877" s="15">
        <f>IF(OR(D877="",E877=""),"",IF(D877=0,"",E877/D877))</f>
      </c>
    </row>
    <row r="878" spans="2:8" x14ac:dyDescent="0.25">
      <c r="G878" s="15">
        <f>IF(OR(D878="",F878=""),"",IF(F878=0,"",D878/F878))</f>
      </c>
      <c r="H878" s="15">
        <f>IF(OR(D878="",E878=""),"",IF(D878=0,"",E878/D878))</f>
      </c>
    </row>
    <row r="879" spans="2:8" x14ac:dyDescent="0.25">
      <c r="G879" s="15">
        <f>IF(OR(D879="",F879=""),"",IF(F879=0,"",D879/F879))</f>
      </c>
      <c r="H879" s="15">
        <f>IF(OR(D879="",E879=""),"",IF(D879=0,"",E879/D879))</f>
      </c>
    </row>
    <row r="880" spans="2:8" x14ac:dyDescent="0.25">
      <c r="G880" s="15">
        <f>IF(OR(D880="",F880=""),"",IF(F880=0,"",D880/F880))</f>
      </c>
      <c r="H880" s="15">
        <f>IF(OR(D880="",E880=""),"",IF(D880=0,"",E880/D880))</f>
      </c>
    </row>
    <row r="881" spans="2:8" x14ac:dyDescent="0.25">
      <c r="G881" s="15">
        <f>IF(OR(D881="",F881=""),"",IF(F881=0,"",D881/F881))</f>
      </c>
      <c r="H881" s="15">
        <f>IF(OR(D881="",E881=""),"",IF(D881=0,"",E881/D881))</f>
      </c>
    </row>
    <row r="882" spans="2:8" x14ac:dyDescent="0.25">
      <c r="G882" s="15">
        <f>IF(OR(D882="",F882=""),"",IF(F882=0,"",D882/F882))</f>
      </c>
      <c r="H882" s="15">
        <f>IF(OR(D882="",E882=""),"",IF(D882=0,"",E882/D882))</f>
      </c>
    </row>
    <row r="883" spans="2:8" x14ac:dyDescent="0.25">
      <c r="G883" s="15">
        <f>IF(OR(D883="",F883=""),"",IF(F883=0,"",D883/F883))</f>
      </c>
      <c r="H883" s="15">
        <f>IF(OR(D883="",E883=""),"",IF(D883=0,"",E883/D883))</f>
      </c>
    </row>
    <row r="884" spans="2:8" x14ac:dyDescent="0.25">
      <c r="G884" s="15">
        <f>IF(OR(D884="",F884=""),"",IF(F884=0,"",D884/F884))</f>
      </c>
      <c r="H884" s="15">
        <f>IF(OR(D884="",E884=""),"",IF(D884=0,"",E884/D884))</f>
      </c>
    </row>
    <row r="885" spans="2:8" x14ac:dyDescent="0.25">
      <c r="G885" s="15">
        <f>IF(OR(D885="",F885=""),"",IF(F885=0,"",D885/F885))</f>
      </c>
      <c r="H885" s="15">
        <f>IF(OR(D885="",E885=""),"",IF(D885=0,"",E885/D885))</f>
      </c>
    </row>
    <row r="886" spans="2:8" x14ac:dyDescent="0.25">
      <c r="G886" s="15">
        <f>IF(OR(D886="",F886=""),"",IF(F886=0,"",D886/F886))</f>
      </c>
      <c r="H886" s="15">
        <f>IF(OR(D886="",E886=""),"",IF(D886=0,"",E886/D886))</f>
      </c>
    </row>
    <row r="887" spans="2:8" x14ac:dyDescent="0.25">
      <c r="G887" s="15">
        <f>IF(OR(D887="",F887=""),"",IF(F887=0,"",D887/F887))</f>
      </c>
      <c r="H887" s="15">
        <f>IF(OR(D887="",E887=""),"",IF(D887=0,"",E887/D887))</f>
      </c>
    </row>
    <row r="888" spans="2:8" x14ac:dyDescent="0.25">
      <c r="G888" s="15">
        <f>IF(OR(D888="",F888=""),"",IF(F888=0,"",D888/F888))</f>
      </c>
      <c r="H888" s="15">
        <f>IF(OR(D888="",E888=""),"",IF(D888=0,"",E888/D888))</f>
      </c>
    </row>
    <row r="889" spans="2:8" x14ac:dyDescent="0.25">
      <c r="G889" s="15">
        <f>IF(OR(D889="",F889=""),"",IF(F889=0,"",D889/F889))</f>
      </c>
      <c r="H889" s="15">
        <f>IF(OR(D889="",E889=""),"",IF(D889=0,"",E889/D889))</f>
      </c>
    </row>
    <row r="890" spans="2:8" x14ac:dyDescent="0.25">
      <c r="G890" s="15">
        <f>IF(OR(D890="",F890=""),"",IF(F890=0,"",D890/F890))</f>
      </c>
      <c r="H890" s="15">
        <f>IF(OR(D890="",E890=""),"",IF(D890=0,"",E890/D890))</f>
      </c>
    </row>
    <row r="891" spans="2:8" x14ac:dyDescent="0.25">
      <c r="G891" s="15">
        <f>IF(OR(D891="",F891=""),"",IF(F891=0,"",D891/F891))</f>
      </c>
      <c r="H891" s="15">
        <f>IF(OR(D891="",E891=""),"",IF(D891=0,"",E891/D891))</f>
      </c>
    </row>
    <row r="892" spans="2:8" x14ac:dyDescent="0.25">
      <c r="G892" s="15">
        <f>IF(OR(D892="",F892=""),"",IF(F892=0,"",D892/F892))</f>
      </c>
      <c r="H892" s="15">
        <f>IF(OR(D892="",E892=""),"",IF(D892=0,"",E892/D892))</f>
      </c>
    </row>
    <row r="893" spans="2:8" x14ac:dyDescent="0.25">
      <c r="G893" s="15">
        <f>IF(OR(D893="",F893=""),"",IF(F893=0,"",D893/F893))</f>
      </c>
      <c r="H893" s="15">
        <f>IF(OR(D893="",E893=""),"",IF(D893=0,"",E893/D893))</f>
      </c>
    </row>
    <row r="894" spans="2:8" x14ac:dyDescent="0.25">
      <c r="G894" s="15">
        <f>IF(OR(D894="",F894=""),"",IF(F894=0,"",D894/F894))</f>
      </c>
      <c r="H894" s="15">
        <f>IF(OR(D894="",E894=""),"",IF(D894=0,"",E894/D894))</f>
      </c>
    </row>
    <row r="895" spans="2:8" x14ac:dyDescent="0.25">
      <c r="G895" s="15">
        <f>IF(OR(D895="",F895=""),"",IF(F895=0,"",D895/F895))</f>
      </c>
      <c r="H895" s="15">
        <f>IF(OR(D895="",E895=""),"",IF(D895=0,"",E895/D895))</f>
      </c>
    </row>
    <row r="896" spans="2:8" x14ac:dyDescent="0.25">
      <c r="G896" s="15">
        <f>IF(OR(D896="",F896=""),"",IF(F896=0,"",D896/F896))</f>
      </c>
      <c r="H896" s="15">
        <f>IF(OR(D896="",E896=""),"",IF(D896=0,"",E896/D896))</f>
      </c>
    </row>
    <row r="897" spans="2:8" x14ac:dyDescent="0.25">
      <c r="G897" s="15">
        <f>IF(OR(D897="",F897=""),"",IF(F897=0,"",D897/F897))</f>
      </c>
      <c r="H897" s="15">
        <f>IF(OR(D897="",E897=""),"",IF(D897=0,"",E897/D897))</f>
      </c>
    </row>
    <row r="898" spans="2:8" x14ac:dyDescent="0.25">
      <c r="G898" s="15">
        <f>IF(OR(D898="",F898=""),"",IF(F898=0,"",D898/F898))</f>
      </c>
      <c r="H898" s="15">
        <f>IF(OR(D898="",E898=""),"",IF(D898=0,"",E898/D898))</f>
      </c>
    </row>
    <row r="899" spans="2:8" x14ac:dyDescent="0.25">
      <c r="G899" s="15">
        <f>IF(OR(D899="",F899=""),"",IF(F899=0,"",D899/F899))</f>
      </c>
      <c r="H899" s="15">
        <f>IF(OR(D899="",E899=""),"",IF(D899=0,"",E899/D899))</f>
      </c>
    </row>
    <row r="900" spans="2:8" x14ac:dyDescent="0.25">
      <c r="G900" s="15">
        <f>IF(OR(D900="",F900=""),"",IF(F900=0,"",D900/F900))</f>
      </c>
      <c r="H900" s="15">
        <f>IF(OR(D900="",E900=""),"",IF(D900=0,"",E900/D900))</f>
      </c>
    </row>
    <row r="901" spans="2:8" x14ac:dyDescent="0.25">
      <c r="G901" s="15">
        <f>IF(OR(D901="",F901=""),"",IF(F901=0,"",D901/F901))</f>
      </c>
      <c r="H901" s="15">
        <f>IF(OR(D901="",E901=""),"",IF(D901=0,"",E901/D901))</f>
      </c>
    </row>
    <row r="902" spans="2:8" x14ac:dyDescent="0.25">
      <c r="G902" s="15">
        <f>IF(OR(D902="",F902=""),"",IF(F902=0,"",D902/F902))</f>
      </c>
      <c r="H902" s="15">
        <f>IF(OR(D902="",E902=""),"",IF(D902=0,"",E902/D902))</f>
      </c>
    </row>
    <row r="903" spans="2:8" x14ac:dyDescent="0.25">
      <c r="G903" s="15">
        <f>IF(OR(D903="",F903=""),"",IF(F903=0,"",D903/F903))</f>
      </c>
      <c r="H903" s="15">
        <f>IF(OR(D903="",E903=""),"",IF(D903=0,"",E903/D903))</f>
      </c>
    </row>
    <row r="904" spans="2:8" x14ac:dyDescent="0.25">
      <c r="G904" s="15">
        <f>IF(OR(D904="",F904=""),"",IF(F904=0,"",D904/F904))</f>
      </c>
      <c r="H904" s="15">
        <f>IF(OR(D904="",E904=""),"",IF(D904=0,"",E904/D904))</f>
      </c>
    </row>
    <row r="905" spans="2:8" x14ac:dyDescent="0.25">
      <c r="G905" s="15">
        <f>IF(OR(D905="",F905=""),"",IF(F905=0,"",D905/F905))</f>
      </c>
      <c r="H905" s="15">
        <f>IF(OR(D905="",E905=""),"",IF(D905=0,"",E905/D905))</f>
      </c>
    </row>
    <row r="906" spans="2:8" x14ac:dyDescent="0.25">
      <c r="G906" s="15">
        <f>IF(OR(D906="",F906=""),"",IF(F906=0,"",D906/F906))</f>
      </c>
      <c r="H906" s="15">
        <f>IF(OR(D906="",E906=""),"",IF(D906=0,"",E906/D906))</f>
      </c>
    </row>
    <row r="907" spans="2:8" x14ac:dyDescent="0.25">
      <c r="G907" s="15">
        <f>IF(OR(D907="",F907=""),"",IF(F907=0,"",D907/F907))</f>
      </c>
      <c r="H907" s="15">
        <f>IF(OR(D907="",E907=""),"",IF(D907=0,"",E907/D907))</f>
      </c>
    </row>
    <row r="908" spans="2:8" x14ac:dyDescent="0.25">
      <c r="G908" s="15">
        <f>IF(OR(D908="",F908=""),"",IF(F908=0,"",D908/F908))</f>
      </c>
      <c r="H908" s="15">
        <f>IF(OR(D908="",E908=""),"",IF(D908=0,"",E908/D908))</f>
      </c>
    </row>
    <row r="909" spans="2:8" x14ac:dyDescent="0.25">
      <c r="G909" s="15">
        <f>IF(OR(D909="",F909=""),"",IF(F909=0,"",D909/F909))</f>
      </c>
      <c r="H909" s="15">
        <f>IF(OR(D909="",E909=""),"",IF(D909=0,"",E909/D909))</f>
      </c>
    </row>
    <row r="910" spans="2:8" x14ac:dyDescent="0.25">
      <c r="G910" s="15">
        <f>IF(OR(D910="",F910=""),"",IF(F910=0,"",D910/F910))</f>
      </c>
      <c r="H910" s="15">
        <f>IF(OR(D910="",E910=""),"",IF(D910=0,"",E910/D910))</f>
      </c>
    </row>
    <row r="911" spans="2:8" x14ac:dyDescent="0.25">
      <c r="G911" s="15">
        <f>IF(OR(D911="",F911=""),"",IF(F911=0,"",D911/F911))</f>
      </c>
      <c r="H911" s="15">
        <f>IF(OR(D911="",E911=""),"",IF(D911=0,"",E911/D911))</f>
      </c>
    </row>
    <row r="912" spans="2:8" x14ac:dyDescent="0.25">
      <c r="G912" s="15">
        <f>IF(OR(D912="",F912=""),"",IF(F912=0,"",D912/F912))</f>
      </c>
      <c r="H912" s="15">
        <f>IF(OR(D912="",E912=""),"",IF(D912=0,"",E912/D912))</f>
      </c>
    </row>
    <row r="913" spans="2:8" x14ac:dyDescent="0.25">
      <c r="G913" s="15">
        <f>IF(OR(D913="",F913=""),"",IF(F913=0,"",D913/F913))</f>
      </c>
      <c r="H913" s="15">
        <f>IF(OR(D913="",E913=""),"",IF(D913=0,"",E913/D913))</f>
      </c>
    </row>
    <row r="914" spans="2:8" x14ac:dyDescent="0.25">
      <c r="G914" s="15">
        <f>IF(OR(D914="",F914=""),"",IF(F914=0,"",D914/F914))</f>
      </c>
      <c r="H914" s="15">
        <f>IF(OR(D914="",E914=""),"",IF(D914=0,"",E914/D914))</f>
      </c>
    </row>
    <row r="915" spans="2:8" x14ac:dyDescent="0.25">
      <c r="G915" s="15">
        <f>IF(OR(D915="",F915=""),"",IF(F915=0,"",D915/F915))</f>
      </c>
      <c r="H915" s="15">
        <f>IF(OR(D915="",E915=""),"",IF(D915=0,"",E915/D915))</f>
      </c>
    </row>
    <row r="916" spans="2:8" x14ac:dyDescent="0.25">
      <c r="G916" s="15">
        <f>IF(OR(D916="",F916=""),"",IF(F916=0,"",D916/F916))</f>
      </c>
      <c r="H916" s="15">
        <f>IF(OR(D916="",E916=""),"",IF(D916=0,"",E916/D916))</f>
      </c>
    </row>
    <row r="917" spans="2:8" x14ac:dyDescent="0.25">
      <c r="G917" s="15">
        <f>IF(OR(D917="",F917=""),"",IF(F917=0,"",D917/F917))</f>
      </c>
      <c r="H917" s="15">
        <f>IF(OR(D917="",E917=""),"",IF(D917=0,"",E917/D917))</f>
      </c>
    </row>
    <row r="918" spans="2:8" x14ac:dyDescent="0.25">
      <c r="G918" s="15">
        <f>IF(OR(D918="",F918=""),"",IF(F918=0,"",D918/F918))</f>
      </c>
      <c r="H918" s="15">
        <f>IF(OR(D918="",E918=""),"",IF(D918=0,"",E918/D918))</f>
      </c>
    </row>
    <row r="919" spans="2:8" x14ac:dyDescent="0.25">
      <c r="G919" s="15">
        <f>IF(OR(D919="",F919=""),"",IF(F919=0,"",D919/F919))</f>
      </c>
      <c r="H919" s="15">
        <f>IF(OR(D919="",E919=""),"",IF(D919=0,"",E919/D919))</f>
      </c>
    </row>
    <row r="920" spans="2:8" x14ac:dyDescent="0.25">
      <c r="G920" s="15">
        <f>IF(OR(D920="",F920=""),"",IF(F920=0,"",D920/F920))</f>
      </c>
      <c r="H920" s="15">
        <f>IF(OR(D920="",E920=""),"",IF(D920=0,"",E920/D920))</f>
      </c>
    </row>
    <row r="921" spans="2:8" x14ac:dyDescent="0.25">
      <c r="G921" s="15">
        <f>IF(OR(D921="",F921=""),"",IF(F921=0,"",D921/F921))</f>
      </c>
      <c r="H921" s="15">
        <f>IF(OR(D921="",E921=""),"",IF(D921=0,"",E921/D921))</f>
      </c>
    </row>
    <row r="922" spans="2:8" x14ac:dyDescent="0.25">
      <c r="G922" s="15">
        <f>IF(OR(D922="",F922=""),"",IF(F922=0,"",D922/F922))</f>
      </c>
      <c r="H922" s="15">
        <f>IF(OR(D922="",E922=""),"",IF(D922=0,"",E922/D922))</f>
      </c>
    </row>
    <row r="923" spans="2:8" x14ac:dyDescent="0.25">
      <c r="G923" s="15">
        <f>IF(OR(D923="",F923=""),"",IF(F923=0,"",D923/F923))</f>
      </c>
      <c r="H923" s="15">
        <f>IF(OR(D923="",E923=""),"",IF(D923=0,"",E923/D923))</f>
      </c>
    </row>
    <row r="924" spans="2:8" x14ac:dyDescent="0.25">
      <c r="G924" s="15">
        <f>IF(OR(D924="",F924=""),"",IF(F924=0,"",D924/F924))</f>
      </c>
      <c r="H924" s="15">
        <f>IF(OR(D924="",E924=""),"",IF(D924=0,"",E924/D924))</f>
      </c>
    </row>
    <row r="925" spans="2:8" x14ac:dyDescent="0.25">
      <c r="G925" s="15">
        <f>IF(OR(D925="",F925=""),"",IF(F925=0,"",D925/F925))</f>
      </c>
      <c r="H925" s="15">
        <f>IF(OR(D925="",E925=""),"",IF(D925=0,"",E925/D925))</f>
      </c>
    </row>
    <row r="926" spans="2:8" x14ac:dyDescent="0.25">
      <c r="G926" s="15">
        <f>IF(OR(D926="",F926=""),"",IF(F926=0,"",D926/F926))</f>
      </c>
      <c r="H926" s="15">
        <f>IF(OR(D926="",E926=""),"",IF(D926=0,"",E926/D926))</f>
      </c>
    </row>
    <row r="927" spans="2:8" x14ac:dyDescent="0.25">
      <c r="G927" s="15">
        <f>IF(OR(D927="",F927=""),"",IF(F927=0,"",D927/F927))</f>
      </c>
      <c r="H927" s="15">
        <f>IF(OR(D927="",E927=""),"",IF(D927=0,"",E927/D927))</f>
      </c>
    </row>
    <row r="928" spans="2:8" x14ac:dyDescent="0.25">
      <c r="G928" s="15">
        <f>IF(OR(D928="",F928=""),"",IF(F928=0,"",D928/F928))</f>
      </c>
      <c r="H928" s="15">
        <f>IF(OR(D928="",E928=""),"",IF(D928=0,"",E928/D928))</f>
      </c>
    </row>
    <row r="929" spans="2:8" x14ac:dyDescent="0.25">
      <c r="G929" s="15">
        <f>IF(OR(D929="",F929=""),"",IF(F929=0,"",D929/F929))</f>
      </c>
      <c r="H929" s="15">
        <f>IF(OR(D929="",E929=""),"",IF(D929=0,"",E929/D929))</f>
      </c>
    </row>
    <row r="930" spans="2:8" x14ac:dyDescent="0.25">
      <c r="G930" s="15">
        <f>IF(OR(D930="",F930=""),"",IF(F930=0,"",D930/F930))</f>
      </c>
      <c r="H930" s="15">
        <f>IF(OR(D930="",E930=""),"",IF(D930=0,"",E930/D930))</f>
      </c>
    </row>
    <row r="931" spans="2:8" x14ac:dyDescent="0.25">
      <c r="G931" s="15">
        <f>IF(OR(D931="",F931=""),"",IF(F931=0,"",D931/F931))</f>
      </c>
      <c r="H931" s="15">
        <f>IF(OR(D931="",E931=""),"",IF(D931=0,"",E931/D931))</f>
      </c>
    </row>
    <row r="932" spans="2:8" x14ac:dyDescent="0.25">
      <c r="G932" s="15">
        <f>IF(OR(D932="",F932=""),"",IF(F932=0,"",D932/F932))</f>
      </c>
      <c r="H932" s="15">
        <f>IF(OR(D932="",E932=""),"",IF(D932=0,"",E932/D932))</f>
      </c>
    </row>
    <row r="933" spans="2:8" x14ac:dyDescent="0.25">
      <c r="G933" s="15">
        <f>IF(OR(D933="",F933=""),"",IF(F933=0,"",D933/F933))</f>
      </c>
      <c r="H933" s="15">
        <f>IF(OR(D933="",E933=""),"",IF(D933=0,"",E933/D933))</f>
      </c>
    </row>
    <row r="934" spans="2:8" x14ac:dyDescent="0.25">
      <c r="G934" s="15">
        <f>IF(OR(D934="",F934=""),"",IF(F934=0,"",D934/F934))</f>
      </c>
      <c r="H934" s="15">
        <f>IF(OR(D934="",E934=""),"",IF(D934=0,"",E934/D934))</f>
      </c>
    </row>
    <row r="935" spans="2:8" x14ac:dyDescent="0.25">
      <c r="G935" s="15">
        <f>IF(OR(D935="",F935=""),"",IF(F935=0,"",D935/F935))</f>
      </c>
      <c r="H935" s="15">
        <f>IF(OR(D935="",E935=""),"",IF(D935=0,"",E935/D935))</f>
      </c>
    </row>
    <row r="936" spans="2:8" x14ac:dyDescent="0.25">
      <c r="G936" s="15">
        <f>IF(OR(D936="",F936=""),"",IF(F936=0,"",D936/F936))</f>
      </c>
      <c r="H936" s="15">
        <f>IF(OR(D936="",E936=""),"",IF(D936=0,"",E936/D936))</f>
      </c>
    </row>
    <row r="937" spans="2:8" x14ac:dyDescent="0.25">
      <c r="G937" s="15">
        <f>IF(OR(D937="",F937=""),"",IF(F937=0,"",D937/F937))</f>
      </c>
      <c r="H937" s="15">
        <f>IF(OR(D937="",E937=""),"",IF(D937=0,"",E937/D937))</f>
      </c>
    </row>
    <row r="938" spans="2:8" x14ac:dyDescent="0.25">
      <c r="G938" s="15">
        <f>IF(OR(D938="",F938=""),"",IF(F938=0,"",D938/F938))</f>
      </c>
      <c r="H938" s="15">
        <f>IF(OR(D938="",E938=""),"",IF(D938=0,"",E938/D938))</f>
      </c>
    </row>
    <row r="939" spans="2:8" x14ac:dyDescent="0.25">
      <c r="G939" s="15">
        <f>IF(OR(D939="",F939=""),"",IF(F939=0,"",D939/F939))</f>
      </c>
      <c r="H939" s="15">
        <f>IF(OR(D939="",E939=""),"",IF(D939=0,"",E939/D939))</f>
      </c>
    </row>
    <row r="940" spans="2:8" x14ac:dyDescent="0.25">
      <c r="G940" s="15">
        <f>IF(OR(D940="",F940=""),"",IF(F940=0,"",D940/F940))</f>
      </c>
      <c r="H940" s="15">
        <f>IF(OR(D940="",E940=""),"",IF(D940=0,"",E940/D940))</f>
      </c>
    </row>
    <row r="941" spans="2:8" x14ac:dyDescent="0.25">
      <c r="G941" s="15">
        <f>IF(OR(D941="",F941=""),"",IF(F941=0,"",D941/F941))</f>
      </c>
      <c r="H941" s="15">
        <f>IF(OR(D941="",E941=""),"",IF(D941=0,"",E941/D941))</f>
      </c>
    </row>
    <row r="942" spans="2:8" x14ac:dyDescent="0.25">
      <c r="G942" s="15">
        <f>IF(OR(D942="",F942=""),"",IF(F942=0,"",D942/F942))</f>
      </c>
      <c r="H942" s="15">
        <f>IF(OR(D942="",E942=""),"",IF(D942=0,"",E942/D942))</f>
      </c>
    </row>
    <row r="943" spans="2:8" x14ac:dyDescent="0.25">
      <c r="G943" s="15">
        <f>IF(OR(D943="",F943=""),"",IF(F943=0,"",D943/F943))</f>
      </c>
      <c r="H943" s="15">
        <f>IF(OR(D943="",E943=""),"",IF(D943=0,"",E943/D943))</f>
      </c>
    </row>
    <row r="944" spans="2:8" x14ac:dyDescent="0.25">
      <c r="G944" s="15">
        <f>IF(OR(D944="",F944=""),"",IF(F944=0,"",D944/F944))</f>
      </c>
      <c r="H944" s="15">
        <f>IF(OR(D944="",E944=""),"",IF(D944=0,"",E944/D944))</f>
      </c>
    </row>
    <row r="945" spans="2:8" x14ac:dyDescent="0.25">
      <c r="G945" s="15">
        <f>IF(OR(D945="",F945=""),"",IF(F945=0,"",D945/F945))</f>
      </c>
      <c r="H945" s="15">
        <f>IF(OR(D945="",E945=""),"",IF(D945=0,"",E945/D945))</f>
      </c>
    </row>
    <row r="946" spans="2:8" x14ac:dyDescent="0.25">
      <c r="G946" s="15">
        <f>IF(OR(D946="",F946=""),"",IF(F946=0,"",D946/F946))</f>
      </c>
      <c r="H946" s="15">
        <f>IF(OR(D946="",E946=""),"",IF(D946=0,"",E946/D946))</f>
      </c>
    </row>
    <row r="947" spans="2:8" x14ac:dyDescent="0.25">
      <c r="G947" s="15">
        <f>IF(OR(D947="",F947=""),"",IF(F947=0,"",D947/F947))</f>
      </c>
      <c r="H947" s="15">
        <f>IF(OR(D947="",E947=""),"",IF(D947=0,"",E947/D947))</f>
      </c>
    </row>
    <row r="948" spans="2:8" x14ac:dyDescent="0.25">
      <c r="G948" s="15">
        <f>IF(OR(D948="",F948=""),"",IF(F948=0,"",D948/F948))</f>
      </c>
      <c r="H948" s="15">
        <f>IF(OR(D948="",E948=""),"",IF(D948=0,"",E948/D948))</f>
      </c>
    </row>
    <row r="949" spans="2:8" x14ac:dyDescent="0.25">
      <c r="G949" s="15">
        <f>IF(OR(D949="",F949=""),"",IF(F949=0,"",D949/F949))</f>
      </c>
      <c r="H949" s="15">
        <f>IF(OR(D949="",E949=""),"",IF(D949=0,"",E949/D949))</f>
      </c>
    </row>
    <row r="950" spans="2:8" x14ac:dyDescent="0.25">
      <c r="G950" s="15">
        <f>IF(OR(D950="",F950=""),"",IF(F950=0,"",D950/F950))</f>
      </c>
      <c r="H950" s="15">
        <f>IF(OR(D950="",E950=""),"",IF(D950=0,"",E950/D950))</f>
      </c>
    </row>
    <row r="951" spans="2:8" x14ac:dyDescent="0.25">
      <c r="G951" s="15">
        <f>IF(OR(D951="",F951=""),"",IF(F951=0,"",D951/F951))</f>
      </c>
      <c r="H951" s="15">
        <f>IF(OR(D951="",E951=""),"",IF(D951=0,"",E951/D951))</f>
      </c>
    </row>
    <row r="952" spans="2:8" x14ac:dyDescent="0.25">
      <c r="G952" s="15">
        <f>IF(OR(D952="",F952=""),"",IF(F952=0,"",D952/F952))</f>
      </c>
      <c r="H952" s="15">
        <f>IF(OR(D952="",E952=""),"",IF(D952=0,"",E952/D952))</f>
      </c>
    </row>
    <row r="953" spans="2:8" x14ac:dyDescent="0.25">
      <c r="G953" s="15">
        <f>IF(OR(D953="",F953=""),"",IF(F953=0,"",D953/F953))</f>
      </c>
      <c r="H953" s="15">
        <f>IF(OR(D953="",E953=""),"",IF(D953=0,"",E953/D953))</f>
      </c>
    </row>
    <row r="954" spans="2:8" x14ac:dyDescent="0.25">
      <c r="G954" s="15">
        <f>IF(OR(D954="",F954=""),"",IF(F954=0,"",D954/F954))</f>
      </c>
      <c r="H954" s="15">
        <f>IF(OR(D954="",E954=""),"",IF(D954=0,"",E954/D954))</f>
      </c>
    </row>
    <row r="955" spans="2:8" x14ac:dyDescent="0.25">
      <c r="G955" s="15">
        <f>IF(OR(D955="",F955=""),"",IF(F955=0,"",D955/F955))</f>
      </c>
      <c r="H955" s="15">
        <f>IF(OR(D955="",E955=""),"",IF(D955=0,"",E955/D955))</f>
      </c>
    </row>
    <row r="956" spans="2:8" x14ac:dyDescent="0.25">
      <c r="G956" s="15">
        <f>IF(OR(D956="",F956=""),"",IF(F956=0,"",D956/F956))</f>
      </c>
      <c r="H956" s="15">
        <f>IF(OR(D956="",E956=""),"",IF(D956=0,"",E956/D956))</f>
      </c>
    </row>
    <row r="957" spans="2:8" x14ac:dyDescent="0.25">
      <c r="G957" s="15">
        <f>IF(OR(D957="",F957=""),"",IF(F957=0,"",D957/F957))</f>
      </c>
      <c r="H957" s="15">
        <f>IF(OR(D957="",E957=""),"",IF(D957=0,"",E957/D957))</f>
      </c>
    </row>
    <row r="958" spans="2:8" x14ac:dyDescent="0.25">
      <c r="G958" s="15">
        <f>IF(OR(D958="",F958=""),"",IF(F958=0,"",D958/F958))</f>
      </c>
      <c r="H958" s="15">
        <f>IF(OR(D958="",E958=""),"",IF(D958=0,"",E958/D958))</f>
      </c>
    </row>
    <row r="959" spans="2:8" x14ac:dyDescent="0.25">
      <c r="G959" s="15">
        <f>IF(OR(D959="",F959=""),"",IF(F959=0,"",D959/F959))</f>
      </c>
      <c r="H959" s="15">
        <f>IF(OR(D959="",E959=""),"",IF(D959=0,"",E959/D959))</f>
      </c>
    </row>
    <row r="960" spans="2:8" x14ac:dyDescent="0.25">
      <c r="G960" s="15">
        <f>IF(OR(D960="",F960=""),"",IF(F960=0,"",D960/F960))</f>
      </c>
      <c r="H960" s="15">
        <f>IF(OR(D960="",E960=""),"",IF(D960=0,"",E960/D960))</f>
      </c>
    </row>
    <row r="961" spans="2:8" x14ac:dyDescent="0.25">
      <c r="G961" s="15">
        <f>IF(OR(D961="",F961=""),"",IF(F961=0,"",D961/F961))</f>
      </c>
      <c r="H961" s="15">
        <f>IF(OR(D961="",E961=""),"",IF(D961=0,"",E961/D961))</f>
      </c>
    </row>
    <row r="962" spans="2:8" x14ac:dyDescent="0.25">
      <c r="G962" s="15">
        <f>IF(OR(D962="",F962=""),"",IF(F962=0,"",D962/F962))</f>
      </c>
      <c r="H962" s="15">
        <f>IF(OR(D962="",E962=""),"",IF(D962=0,"",E962/D962))</f>
      </c>
    </row>
    <row r="963" spans="2:8" x14ac:dyDescent="0.25">
      <c r="G963" s="15">
        <f>IF(OR(D963="",F963=""),"",IF(F963=0,"",D963/F963))</f>
      </c>
      <c r="H963" s="15">
        <f>IF(OR(D963="",E963=""),"",IF(D963=0,"",E963/D963))</f>
      </c>
    </row>
    <row r="964" spans="2:8" x14ac:dyDescent="0.25">
      <c r="G964" s="15">
        <f>IF(OR(D964="",F964=""),"",IF(F964=0,"",D964/F964))</f>
      </c>
      <c r="H964" s="15">
        <f>IF(OR(D964="",E964=""),"",IF(D964=0,"",E964/D964))</f>
      </c>
    </row>
    <row r="965" spans="2:8" x14ac:dyDescent="0.25">
      <c r="G965" s="15">
        <f>IF(OR(D965="",F965=""),"",IF(F965=0,"",D965/F965))</f>
      </c>
      <c r="H965" s="15">
        <f>IF(OR(D965="",E965=""),"",IF(D965=0,"",E965/D965))</f>
      </c>
    </row>
    <row r="966" spans="2:8" x14ac:dyDescent="0.25">
      <c r="G966" s="15">
        <f>IF(OR(D966="",F966=""),"",IF(F966=0,"",D966/F966))</f>
      </c>
      <c r="H966" s="15">
        <f>IF(OR(D966="",E966=""),"",IF(D966=0,"",E966/D966))</f>
      </c>
    </row>
    <row r="967" spans="2:8" x14ac:dyDescent="0.25">
      <c r="G967" s="15">
        <f>IF(OR(D967="",F967=""),"",IF(F967=0,"",D967/F967))</f>
      </c>
      <c r="H967" s="15">
        <f>IF(OR(D967="",E967=""),"",IF(D967=0,"",E967/D967))</f>
      </c>
    </row>
    <row r="968" spans="2:8" x14ac:dyDescent="0.25">
      <c r="G968" s="15">
        <f>IF(OR(D968="",F968=""),"",IF(F968=0,"",D968/F968))</f>
      </c>
      <c r="H968" s="15">
        <f>IF(OR(D968="",E968=""),"",IF(D968=0,"",E968/D968))</f>
      </c>
    </row>
    <row r="969" spans="2:8" x14ac:dyDescent="0.25">
      <c r="G969" s="15">
        <f>IF(OR(D969="",F969=""),"",IF(F969=0,"",D969/F969))</f>
      </c>
      <c r="H969" s="15">
        <f>IF(OR(D969="",E969=""),"",IF(D969=0,"",E969/D969))</f>
      </c>
    </row>
    <row r="970" spans="2:8" x14ac:dyDescent="0.25">
      <c r="G970" s="15">
        <f>IF(OR(D970="",F970=""),"",IF(F970=0,"",D970/F970))</f>
      </c>
      <c r="H970" s="15">
        <f>IF(OR(D970="",E970=""),"",IF(D970=0,"",E970/D970))</f>
      </c>
    </row>
    <row r="971" spans="2:8" x14ac:dyDescent="0.25">
      <c r="G971" s="15">
        <f>IF(OR(D971="",F971=""),"",IF(F971=0,"",D971/F971))</f>
      </c>
      <c r="H971" s="15">
        <f>IF(OR(D971="",E971=""),"",IF(D971=0,"",E971/D971))</f>
      </c>
    </row>
    <row r="972" spans="2:8" x14ac:dyDescent="0.25">
      <c r="G972" s="15">
        <f>IF(OR(D972="",F972=""),"",IF(F972=0,"",D972/F972))</f>
      </c>
      <c r="H972" s="15">
        <f>IF(OR(D972="",E972=""),"",IF(D972=0,"",E972/D972))</f>
      </c>
    </row>
    <row r="973" spans="2:8" x14ac:dyDescent="0.25">
      <c r="G973" s="15">
        <f>IF(OR(D973="",F973=""),"",IF(F973=0,"",D973/F973))</f>
      </c>
      <c r="H973" s="15">
        <f>IF(OR(D973="",E973=""),"",IF(D973=0,"",E973/D973))</f>
      </c>
    </row>
    <row r="974" spans="2:8" x14ac:dyDescent="0.25">
      <c r="G974" s="15">
        <f>IF(OR(D974="",F974=""),"",IF(F974=0,"",D974/F974))</f>
      </c>
      <c r="H974" s="15">
        <f>IF(OR(D974="",E974=""),"",IF(D974=0,"",E974/D974))</f>
      </c>
    </row>
    <row r="975" spans="2:8" x14ac:dyDescent="0.25">
      <c r="G975" s="15">
        <f>IF(OR(D975="",F975=""),"",IF(F975=0,"",D975/F975))</f>
      </c>
      <c r="H975" s="15">
        <f>IF(OR(D975="",E975=""),"",IF(D975=0,"",E975/D975))</f>
      </c>
    </row>
    <row r="976" spans="2:8" x14ac:dyDescent="0.25">
      <c r="G976" s="15">
        <f>IF(OR(D976="",F976=""),"",IF(F976=0,"",D976/F976))</f>
      </c>
      <c r="H976" s="15">
        <f>IF(OR(D976="",E976=""),"",IF(D976=0,"",E976/D976))</f>
      </c>
    </row>
    <row r="977" spans="2:8" x14ac:dyDescent="0.25">
      <c r="G977" s="15">
        <f>IF(OR(D977="",F977=""),"",IF(F977=0,"",D977/F977))</f>
      </c>
      <c r="H977" s="15">
        <f>IF(OR(D977="",E977=""),"",IF(D977=0,"",E977/D977))</f>
      </c>
    </row>
    <row r="978" spans="2:8" x14ac:dyDescent="0.25">
      <c r="G978" s="15">
        <f>IF(OR(D978="",F978=""),"",IF(F978=0,"",D978/F978))</f>
      </c>
      <c r="H978" s="15">
        <f>IF(OR(D978="",E978=""),"",IF(D978=0,"",E978/D978))</f>
      </c>
    </row>
    <row r="979" spans="2:8" x14ac:dyDescent="0.25">
      <c r="G979" s="15">
        <f>IF(OR(D979="",F979=""),"",IF(F979=0,"",D979/F979))</f>
      </c>
      <c r="H979" s="15">
        <f>IF(OR(D979="",E979=""),"",IF(D979=0,"",E979/D979))</f>
      </c>
    </row>
    <row r="980" spans="2:8" x14ac:dyDescent="0.25">
      <c r="G980" s="15">
        <f>IF(OR(D980="",F980=""),"",IF(F980=0,"",D980/F980))</f>
      </c>
      <c r="H980" s="15">
        <f>IF(OR(D980="",E980=""),"",IF(D980=0,"",E980/D980))</f>
      </c>
    </row>
    <row r="981" spans="2:8" x14ac:dyDescent="0.25">
      <c r="G981" s="15">
        <f>IF(OR(D981="",F981=""),"",IF(F981=0,"",D981/F981))</f>
      </c>
      <c r="H981" s="15">
        <f>IF(OR(D981="",E981=""),"",IF(D981=0,"",E981/D981))</f>
      </c>
    </row>
    <row r="982" spans="2:8" x14ac:dyDescent="0.25">
      <c r="G982" s="15">
        <f>IF(OR(D982="",F982=""),"",IF(F982=0,"",D982/F982))</f>
      </c>
      <c r="H982" s="15">
        <f>IF(OR(D982="",E982=""),"",IF(D982=0,"",E982/D982))</f>
      </c>
    </row>
    <row r="983" spans="2:8" x14ac:dyDescent="0.25">
      <c r="G983" s="15">
        <f>IF(OR(D983="",F983=""),"",IF(F983=0,"",D983/F983))</f>
      </c>
      <c r="H983" s="15">
        <f>IF(OR(D983="",E983=""),"",IF(D983=0,"",E983/D983))</f>
      </c>
    </row>
    <row r="984" spans="2:8" x14ac:dyDescent="0.25">
      <c r="G984" s="15">
        <f>IF(OR(D984="",F984=""),"",IF(F984=0,"",D984/F984))</f>
      </c>
      <c r="H984" s="15">
        <f>IF(OR(D984="",E984=""),"",IF(D984=0,"",E984/D984))</f>
      </c>
    </row>
    <row r="985" spans="2:8" x14ac:dyDescent="0.25">
      <c r="G985" s="15">
        <f>IF(OR(D985="",F985=""),"",IF(F985=0,"",D985/F985))</f>
      </c>
      <c r="H985" s="15">
        <f>IF(OR(D985="",E985=""),"",IF(D985=0,"",E985/D985))</f>
      </c>
    </row>
    <row r="986" spans="2:8" x14ac:dyDescent="0.25">
      <c r="G986" s="15">
        <f>IF(OR(D986="",F986=""),"",IF(F986=0,"",D986/F986))</f>
      </c>
      <c r="H986" s="15">
        <f>IF(OR(D986="",E986=""),"",IF(D986=0,"",E986/D986))</f>
      </c>
    </row>
    <row r="987" spans="2:8" x14ac:dyDescent="0.25">
      <c r="G987" s="15">
        <f>IF(OR(D987="",F987=""),"",IF(F987=0,"",D987/F987))</f>
      </c>
      <c r="H987" s="15">
        <f>IF(OR(D987="",E987=""),"",IF(D987=0,"",E987/D987))</f>
      </c>
    </row>
    <row r="988" spans="2:8" x14ac:dyDescent="0.25">
      <c r="G988" s="15">
        <f>IF(OR(D988="",F988=""),"",IF(F988=0,"",D988/F988))</f>
      </c>
      <c r="H988" s="15">
        <f>IF(OR(D988="",E988=""),"",IF(D988=0,"",E988/D988))</f>
      </c>
    </row>
    <row r="989" spans="2:8" x14ac:dyDescent="0.25">
      <c r="G989" s="15">
        <f>IF(OR(D989="",F989=""),"",IF(F989=0,"",D989/F989))</f>
      </c>
      <c r="H989" s="15">
        <f>IF(OR(D989="",E989=""),"",IF(D989=0,"",E989/D989))</f>
      </c>
    </row>
    <row r="990" spans="2:8" x14ac:dyDescent="0.25">
      <c r="G990" s="15">
        <f>IF(OR(D990="",F990=""),"",IF(F990=0,"",D990/F990))</f>
      </c>
      <c r="H990" s="15">
        <f>IF(OR(D990="",E990=""),"",IF(D990=0,"",E990/D990))</f>
      </c>
    </row>
    <row r="991" spans="2:8" x14ac:dyDescent="0.25">
      <c r="G991" s="15">
        <f>IF(OR(D991="",F991=""),"",IF(F991=0,"",D991/F991))</f>
      </c>
      <c r="H991" s="15">
        <f>IF(OR(D991="",E991=""),"",IF(D991=0,"",E991/D991))</f>
      </c>
    </row>
    <row r="992" spans="2:8" x14ac:dyDescent="0.25">
      <c r="G992" s="15">
        <f>IF(OR(D992="",F992=""),"",IF(F992=0,"",D992/F992))</f>
      </c>
      <c r="H992" s="15">
        <f>IF(OR(D992="",E992=""),"",IF(D992=0,"",E992/D992))</f>
      </c>
    </row>
    <row r="993" spans="2:8" x14ac:dyDescent="0.25">
      <c r="G993" s="15">
        <f>IF(OR(D993="",F993=""),"",IF(F993=0,"",D993/F993))</f>
      </c>
      <c r="H993" s="15">
        <f>IF(OR(D993="",E993=""),"",IF(D993=0,"",E993/D993))</f>
      </c>
    </row>
    <row r="994" spans="2:8" x14ac:dyDescent="0.25">
      <c r="G994" s="15">
        <f>IF(OR(D994="",F994=""),"",IF(F994=0,"",D994/F994))</f>
      </c>
      <c r="H994" s="15">
        <f>IF(OR(D994="",E994=""),"",IF(D994=0,"",E994/D994))</f>
      </c>
    </row>
    <row r="995" spans="2:8" x14ac:dyDescent="0.25">
      <c r="G995" s="15">
        <f>IF(OR(D995="",F995=""),"",IF(F995=0,"",D995/F995))</f>
      </c>
      <c r="H995" s="15">
        <f>IF(OR(D995="",E995=""),"",IF(D995=0,"",E995/D995))</f>
      </c>
    </row>
    <row r="996" spans="2:8" x14ac:dyDescent="0.25">
      <c r="G996" s="15">
        <f>IF(OR(D996="",F996=""),"",IF(F996=0,"",D996/F996))</f>
      </c>
      <c r="H996" s="15">
        <f>IF(OR(D996="",E996=""),"",IF(D996=0,"",E996/D996))</f>
      </c>
    </row>
    <row r="997" spans="2:8" x14ac:dyDescent="0.25">
      <c r="G997" s="15">
        <f>IF(OR(D997="",F997=""),"",IF(F997=0,"",D997/F997))</f>
      </c>
      <c r="H997" s="15">
        <f>IF(OR(D997="",E997=""),"",IF(D997=0,"",E997/D997))</f>
      </c>
    </row>
    <row r="998" spans="2:8" x14ac:dyDescent="0.25">
      <c r="G998" s="15">
        <f>IF(OR(D998="",F998=""),"",IF(F998=0,"",D998/F998))</f>
      </c>
      <c r="H998" s="15">
        <f>IF(OR(D998="",E998=""),"",IF(D998=0,"",E998/D998))</f>
      </c>
    </row>
    <row r="999" spans="2:8" x14ac:dyDescent="0.25">
      <c r="G999" s="15">
        <f>IF(OR(D999="",F999=""),"",IF(F999=0,"",D999/F999))</f>
      </c>
      <c r="H999" s="15">
        <f>IF(OR(D999="",E999=""),"",IF(D999=0,"",E999/D999))</f>
      </c>
    </row>
    <row r="1000" spans="2:8" x14ac:dyDescent="0.25">
      <c r="G1000" s="15">
        <f>IF(OR(D1000="",F1000=""),"",IF(F1000=0,"",D1000/F1000))</f>
      </c>
      <c r="H1000" s="15">
        <f>IF(OR(D1000="",E1000=""),"",IF(D1000=0,"",E1000/D1000))</f>
      </c>
    </row>
  </sheetData>
  <autoFilter ref="A1:I1"/>
  <mergeCells count="1">
    <mergeCell ref="K2:K7"/>
  </mergeCells>
  <dataValidations count="4">
    <dataValidation type="list" allowBlank="1" sqref="B10:B1000">
      <formula1>Locations!$A$2:$A$200</formula1>
    </dataValidation>
    <dataValidation type="list" allowBlank="1" sqref="B2:B1000">
      <formula1>Locations!$A$2:$A$200</formula1>
    </dataValidation>
    <dataValidation type="list" allowBlank="1" sqref="C10:C1000">
      <formula1>"Almond,Apple,Apricot,Avocado,Banana,Cherry,Clementine,Hazelnut,Hybrid,Lemon,Lime,Mandarin,Mango,Orange,Papaya,Peach,Pear,Pecan,Plum,Satsuma,Tangelo,Tangor,Walnut"</formula1>
    </dataValidation>
    <dataValidation type="list" allowBlank="1" sqref="C2:C1000">
      <formula1>"Almond,Apple,Apricot,Avocado,Banana,Cherry,Clementine,Hazelnut,Hybrid,Lemon,Lime,Mandarin,Mango,Orange,Papaya,Peach,Pear,Pecan,Plum,Satsuma,Tangelo,Tangor,Walnut"</formula1>
    </dataValidation>
  </dataValidations>
  <pageMargins left="0.4" right="0.4" top="0.6" bottom="0.6" header="0.3" footer="0.3"/>
  <pageSetup orientation="landscape" fitToWidth="1" fitToHeight="0"/>
  <headerFooter>
    <oddFooter>&amp;L Orchard Record-Keeping Workbook by Kropigo &amp;R kropigo.com</oddFooter>
    <evenFooter>&amp;L Orchard Record-Keeping Workbook by Kropigo &amp;R kropigo.com</even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11</vt:i4>
      </vt:variant>
    </vt:vector>
  </HeadingPairs>
  <TitlesOfParts>
    <vt:vector size="11" baseType="lpstr">
      <vt:lpstr>README</vt:lpstr>
      <vt:lpstr>Example</vt:lpstr>
      <vt:lpstr>Locations</vt:lpstr>
      <vt:lpstr>Reports</vt:lpstr>
      <vt:lpstr>Tree Inventory</vt:lpstr>
      <vt:lpstr>Tasks</vt:lpstr>
      <vt:lpstr>Harvests</vt:lpstr>
      <vt:lpstr>Expenses</vt:lpstr>
      <vt:lpstr>Seasons</vt:lpstr>
      <vt:lpstr>Reference</vt:lpstr>
      <vt:lpstr>Import to Kropigo</vt:lpstr>
    </vt:vector>
  </TitlesOfParts>
  <Company>Kropigo</Company>
  <Manager/>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Kropigo</dc:creator>
  <dc:title>Orchard Record-Keeping Workbook</dc:title>
  <dc:subject>Orchard record keeping</dc:subject>
  <dc:description>A free, complete record-keeping workbook for orchards — locations, tree inventory, tasks, harvests and expenses on linked sheets, with an automatic season dashboard, unit standardisation and year-on-year comparison. By Kropigo — kropigo.com</dc:description>
  <cp:keywords>orchard record keeping, farm record keeping template, orchard spreadsheet, fruit tree records, harvest log, orchard management, Kropigo</cp:keywords>
  <cp:category>Agriculture</cp:category>
  <cp:lastModifiedBy>Kropigo</cp:lastModifiedBy>
  <dcterms:created xsi:type="dcterms:W3CDTF">2026-08-11T00:00:00Z</dcterms:created>
  <dcterms:modified xsi:type="dcterms:W3CDTF">2026-08-11T00:00:00Z</dcterms:modified>
</cp:coreProperties>
</file>