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24000" windowHeight="18000" firstSheet="0" activeTab="0"/>
  </bookViews>
  <sheets>
    <sheet sheetId="1" name="Start Here" state="visible" r:id="rId4"/>
    <sheet sheetId="2" name="Expense Ledger" state="visible" r:id="rId5"/>
    <sheet sheetId="3" name="Labour Log" state="visible" r:id="rId6"/>
    <sheet sheetId="4" name="Cost per Block" state="visible" r:id="rId7"/>
    <sheet sheetId="5" name="Blocks" state="visible" r:id="rId8"/>
    <sheet sheetId="6" name="Reference" state="visible" r:id="rId9"/>
  </sheets>
  <definedNames>
    <definedName name="_xlnm.Print_Titles" localSheetId="0">'Start Here'!$1:$1</definedName>
    <definedName name="_xlnm.Print_Titles" localSheetId="1">'Expense Ledger'!$1:$1</definedName>
    <definedName name="_xlnm.Print_Titles" localSheetId="2">'Labour Log'!$1:$1</definedName>
    <definedName name="_xlnm.Print_Titles" localSheetId="3">'Cost per Block'!$1:$1</definedName>
    <definedName name="_xlnm.Print_Titles" localSheetId="4">'Blocks'!$1:$1</definedName>
    <definedName name="_xlnm.Print_Titles" localSheetId="5">'Reference'!$1:$1</definedName>
  </definedNames>
  <calcPr calcId="171027"/>
</workbook>
</file>

<file path=xl/sharedStrings.xml><?xml version="1.0" encoding="utf-8"?>
<sst xmlns="http://schemas.openxmlformats.org/spreadsheetml/2006/main" count="99" uniqueCount="85">
  <si>
    <t>Orchard Expenses &amp; Cost per Block</t>
  </si>
  <si>
    <t>A free orchard cost record for commercial fruit growers — by Kropigo</t>
  </si>
  <si>
    <t>Your accounts tell you what the orchard cost. This tells you what each BLOCK cost — including a fair share of everything you bought for the whole farm — and what that works out to per kilo.</t>
  </si>
  <si>
    <t>Set up once (10 minutes)</t>
  </si>
  <si>
    <t>1.  Blocks — list your blocks with area in hectares. Area is what splits shared costs fairly, so it has to be right.</t>
  </si>
  <si>
    <t>2.  Blocks — add each block's season yield in kilos when you know it. That is the divisor for cost per kilo; leave it blank until harvest is in and the column simply stays empty.</t>
  </si>
  <si>
    <t>3.  Reference — edit the expense categories to match how you actually think about spend.</t>
  </si>
  <si>
    <t>Then, as you spend</t>
  </si>
  <si>
    <t>Expense Ledger — one row per invoice or receipt. Tag it to a block if it was for that block.</t>
  </si>
  <si>
    <t>If it was for the whole farm — a pallet of fertiliser, a tank of diesel, the insurance — tag it "ALL (shared)" and the workbook splits it across your blocks by area.</t>
  </si>
  <si>
    <t>Labour Log — hours and rate per person per task. The cost is worked out for you, and can also be tagged to a block or shared.</t>
  </si>
  <si>
    <t>The sheet to actually look at</t>
  </si>
  <si>
    <t>Cost per Block is calculated, never typed. Direct costs, the block's share of everything shared, and labour — added up, divided by hectares, and divided by kilos harvested. That last number is the one almost no grower has and every grower wants.</t>
  </si>
  <si>
    <t>Getting the yield numbers</t>
  </si>
  <si>
    <t>This workbook does not track harvest. Take each block's season total from your own records, or download the free Kropigo Harvest Tracking Spreadsheet and copy the Net kg column straight off its Block Summary sheet.</t>
  </si>
  <si>
    <t>Worth knowing</t>
  </si>
  <si>
    <t>Splitting shared costs by area is a convention, not a law. A young block and a mature block of the same size do not really consume the same fertiliser — if that matters to you, tag those invoices to a block directly instead of sharing them.</t>
  </si>
  <si>
    <t>Receipts live in a folder, not in here. There is nowhere to attach a photo, and no bank feed or invoice scanning.</t>
  </si>
  <si>
    <t>This is a cost record, not a set of accounts. It does not do VAT/GST, depreciation, or payroll, and it is not a substitute for your accountant.</t>
  </si>
  <si>
    <t>Only one person should have the file open at a time.</t>
  </si>
  <si>
    <t>Where this stops, and what comes next</t>
  </si>
  <si>
    <t>Kropigo is orchard management software for commercial fruit growers — block and tree records, tasks, harvests and costs, captured from a phone in the rows with the receipt photo attached to the entry.</t>
  </si>
  <si>
    <t>kropigo.com</t>
  </si>
  <si>
    <t>Date</t>
  </si>
  <si>
    <t>Supplier</t>
  </si>
  <si>
    <t>Category</t>
  </si>
  <si>
    <t>Description</t>
  </si>
  <si>
    <t>Block</t>
  </si>
  <si>
    <t>Amount</t>
  </si>
  <si>
    <t>Payment</t>
  </si>
  <si>
    <t>Invoice ref</t>
  </si>
  <si>
    <t>Notes</t>
  </si>
  <si>
    <t>— example supplier —</t>
  </si>
  <si>
    <t>Fertiliser</t>
  </si>
  <si>
    <t>Spring N application, whole farm</t>
  </si>
  <si>
    <t>ALL (shared)</t>
  </si>
  <si>
    <t>Paid</t>
  </si>
  <si>
    <t>INV-1024</t>
  </si>
  <si>
    <t>Replace this row</t>
  </si>
  <si>
    <t>Worker</t>
  </si>
  <si>
    <t>Task</t>
  </si>
  <si>
    <t>Hours</t>
  </si>
  <si>
    <t>Rate per hour</t>
  </si>
  <si>
    <t>Cost</t>
  </si>
  <si>
    <t>Cost per Block</t>
  </si>
  <si>
    <t>Calculated from the Expense Ledger and Labour Log — nothing on this sheet is typed</t>
  </si>
  <si>
    <t>Area (ha)</t>
  </si>
  <si>
    <t>Direct costs</t>
  </si>
  <si>
    <t>Share of shared</t>
  </si>
  <si>
    <t>Labour</t>
  </si>
  <si>
    <t>Total cost</t>
  </si>
  <si>
    <t>Cost per ha</t>
  </si>
  <si>
    <t>Yield (kg)</t>
  </si>
  <si>
    <t>Cost per kg</t>
  </si>
  <si>
    <t>Whole orchard</t>
  </si>
  <si>
    <t/>
  </si>
  <si>
    <t>Check — total logged spend</t>
  </si>
  <si>
    <t>This should equal Total cost above. If it is higher, some spend is tagged to a block name that is not on the Blocks sheet — look for red cells on Expense Ledger and Labour Log.</t>
  </si>
  <si>
    <t>Crop</t>
  </si>
  <si>
    <t>Season yield (kg)</t>
  </si>
  <si>
    <t>— example —</t>
  </si>
  <si>
    <t>Apple</t>
  </si>
  <si>
    <t>Replace with your own blocks</t>
  </si>
  <si>
    <t>Cost per Block shows one row per block in this list, in this order. Add blocks from the top down and avoid leaving gaps. Area drives how shared costs are split, so it must be filled in.</t>
  </si>
  <si>
    <t>Expense category</t>
  </si>
  <si>
    <t>Block (for dropdowns)</t>
  </si>
  <si>
    <t>Labour task</t>
  </si>
  <si>
    <t>Pruning</t>
  </si>
  <si>
    <t>Crop protection</t>
  </si>
  <si>
    <t>Thinning</t>
  </si>
  <si>
    <t>Fuel</t>
  </si>
  <si>
    <t>Mowing</t>
  </si>
  <si>
    <t>Machinery &amp; repairs</t>
  </si>
  <si>
    <t>Spraying</t>
  </si>
  <si>
    <t>Irrigation</t>
  </si>
  <si>
    <t>Harvest</t>
  </si>
  <si>
    <t>Contract labour</t>
  </si>
  <si>
    <t>Packaging</t>
  </si>
  <si>
    <t>Repairs</t>
  </si>
  <si>
    <t>Freight</t>
  </si>
  <si>
    <t>Other</t>
  </si>
  <si>
    <t>Nursery trees</t>
  </si>
  <si>
    <t>Rent &amp; rates</t>
  </si>
  <si>
    <t>Insurance</t>
  </si>
  <si>
    <t>Edit the categories and tasks to match your own operation — the dropdowns follow. The Block column is calculated from the Blocks sheet; do not type into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</si>
</sst>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yyyy-mm-dd"/>
    <numFmt numFmtId="165" formatCode="0.##"/>
  </numFmts>
  <fonts count="13" x14ac:knownFonts="1">
    <font>
      <color theme="1"/>
      <family val="2"/>
      <scheme val="minor"/>
      <sz val="11"/>
      <name val="Calibri"/>
    </font>
    <font>
      <b/>
      <color rgb="FF3F704D"/>
      <sz val="16"/>
    </font>
    <font>
      <i/>
      <color rgb="FF5A6B5C"/>
      <sz val="10"/>
    </font>
    <font>
      <color rgb="FF1F2A22"/>
      <sz val="11"/>
    </font>
    <font>
      <b/>
      <color rgb="FFFFFFFF"/>
      <sz val="10"/>
    </font>
    <font>
      <b/>
      <color rgb="FF1F2A22"/>
      <sz val="11"/>
    </font>
    <font>
      <color rgb="FF5A6B5C"/>
      <sz val="11"/>
    </font>
    <font>
      <b/>
      <color rgb="FFFFFFFF"/>
      <sz val="11"/>
      <name val="Calibri"/>
    </font>
    <font>
      <i/>
      <color rgb="FF5A6B5C"/>
    </font>
    <font>
      <b/>
      <color rgb="FFFFFFFF"/>
      <sz val="11"/>
    </font>
    <font>
      <b/>
      <color rgb="FFFFFFFF"/>
    </font>
    <font>
      <b/>
      <sz val="10"/>
    </font>
    <font>
      <b/>
    </font>
  </fonts>
  <fills count="4">
    <fill>
      <patternFill patternType="none"/>
    </fill>
    <fill>
      <patternFill patternType="gray125"/>
    </fill>
    <fill>
      <patternFill patternType="solid">
        <fgColor rgb="FF3F704D"/>
      </patternFill>
    </fill>
    <fill>
      <patternFill patternType="solid">
        <fgColor rgb="FFF0F4F0"/>
      </patternFill>
    </fill>
  </fills>
  <borders count="3">
    <border>
      <left/>
      <right/>
      <top/>
      <bottom/>
      <diagonal/>
    </border>
    <border>
      <left/>
      <right style="thin">
        <color rgb="FF2C4F36"/>
      </right>
      <top/>
      <bottom style="medium">
        <color rgb="FF2C4F36"/>
      </bottom>
      <diagonal/>
    </border>
    <border>
      <left/>
      <right/>
      <top/>
      <bottom style="hair">
        <color rgb="FFD8E2DA"/>
      </bottom>
      <diagonal/>
    </border>
  </borders>
  <cellStyleXfs count="1">
    <xf numFmtId="0" fontId="0" fillId="0" borderId="0"/>
  </cellStyleXfs>
  <cellXfs count="42">
    <xf numFmtId="0" fontId="0" fillId="0" borderId="0" xfId="0"/>
    <xf numFmtId="0" fontId="1" fillId="0" borderId="0" xfId="0" applyFont="1"/>
    <xf numFmtId="0" fontId="2" fillId="0" borderId="0" xfId="0" applyFont="1"/>
    <xf numFmtId="0" fontId="3" fillId="0" borderId="0" xfId="0" applyFont="1" applyAlignment="1">
      <alignment vertical="top" wrapText="1"/>
    </xf>
    <xf numFmtId="0" fontId="4" fillId="2" borderId="0" xfId="0" applyFont="1" applyFill="1" applyAlignment="1">
      <alignment horizontal="left" vertical="center"/>
    </xf>
    <xf numFmtId="0" fontId="5" fillId="0" borderId="0" xfId="0" applyFont="1" applyAlignment="1">
      <alignment vertical="top" wrapText="1"/>
    </xf>
    <xf numFmtId="0" fontId="6" fillId="0" borderId="0" xfId="0" applyFont="1" applyAlignment="1">
      <alignment vertical="top" wrapText="1"/>
    </xf>
    <xf numFmtId="164" fontId="0" fillId="0" borderId="0" xfId="0" applyNumberFormat="1"/>
    <xf numFmtId="4" fontId="0" fillId="0" borderId="0" xfId="0" applyNumberFormat="1"/>
    <xf numFmtId="0" fontId="7" fillId="0" borderId="0" xfId="0" applyFont="1" applyAlignment="1">
      <alignment horizontal="left" vertical="center" wrapText="1"/>
    </xf>
    <xf numFmtId="164" fontId="7" fillId="2" borderId="1" xfId="0" applyNumberFormat="1" applyFont="1" applyFill="1" applyBorder="1" applyAlignment="1">
      <alignment horizontal="left" vertical="center" wrapText="1"/>
    </xf>
    <xf numFmtId="0" fontId="7" fillId="2" borderId="1" xfId="0" applyFont="1" applyFill="1" applyBorder="1" applyAlignment="1">
      <alignment horizontal="left" vertical="center" wrapText="1"/>
    </xf>
    <xf numFmtId="4" fontId="7" fillId="2" borderId="1" xfId="0" applyNumberFormat="1" applyFont="1" applyFill="1" applyBorder="1" applyAlignment="1">
      <alignment horizontal="left" vertical="center" wrapText="1"/>
    </xf>
    <xf numFmtId="0" fontId="8" fillId="0" borderId="0" xfId="0" applyFont="1"/>
    <xf numFmtId="164" fontId="8" fillId="0" borderId="0" xfId="0" applyNumberFormat="1" applyFont="1"/>
    <xf numFmtId="4" fontId="8" fillId="0" borderId="0" xfId="0" applyNumberFormat="1" applyFont="1"/>
    <xf numFmtId="165" fontId="0" fillId="0" borderId="0" xfId="0" applyNumberFormat="1"/>
    <xf numFmtId="165" fontId="7" fillId="2" borderId="1" xfId="0" applyNumberFormat="1" applyFont="1" applyFill="1" applyBorder="1" applyAlignment="1">
      <alignment horizontal="left" vertical="center" wrapText="1"/>
    </xf>
    <xf numFmtId="4" fontId="0" fillId="3" borderId="0" xfId="0" applyNumberFormat="1" applyFill="1"/>
    <xf numFmtId="2" fontId="0" fillId="0" borderId="0" xfId="0" applyNumberFormat="1"/>
    <xf numFmtId="1" fontId="0" fillId="0" borderId="0" xfId="0" applyNumberFormat="1"/>
    <xf numFmtId="0" fontId="9" fillId="2" borderId="0" xfId="0" applyFont="1" applyFill="1" applyAlignment="1">
      <alignment vertical="center" wrapText="1"/>
    </xf>
    <xf numFmtId="2" fontId="9" fillId="2" borderId="0" xfId="0" applyNumberFormat="1" applyFont="1" applyFill="1" applyAlignment="1">
      <alignment vertical="center" wrapText="1"/>
    </xf>
    <xf numFmtId="4" fontId="9" fillId="2" borderId="0" xfId="0" applyNumberFormat="1" applyFont="1" applyFill="1" applyAlignment="1">
      <alignment vertical="center" wrapText="1"/>
    </xf>
    <xf numFmtId="1" fontId="9" fillId="2" borderId="0" xfId="0" applyNumberFormat="1" applyFont="1" applyFill="1" applyAlignment="1">
      <alignment vertical="center" wrapText="1"/>
    </xf>
    <xf numFmtId="0" fontId="0" fillId="0" borderId="2" xfId="0" applyBorder="1"/>
    <xf numFmtId="2" fontId="0" fillId="0" borderId="2" xfId="0" applyNumberFormat="1" applyBorder="1"/>
    <xf numFmtId="4" fontId="0" fillId="0" borderId="2" xfId="0" applyNumberFormat="1" applyBorder="1"/>
    <xf numFmtId="1" fontId="0" fillId="0" borderId="2" xfId="0" applyNumberFormat="1" applyBorder="1"/>
    <xf numFmtId="2" fontId="10" fillId="2" borderId="0" xfId="0" applyNumberFormat="1" applyFont="1" applyFill="1" applyAlignment="1">
      <alignment horizontal="left" vertical="center"/>
    </xf>
    <xf numFmtId="4" fontId="10" fillId="2" borderId="0" xfId="0" applyNumberFormat="1" applyFont="1" applyFill="1" applyAlignment="1">
      <alignment horizontal="left" vertical="center"/>
    </xf>
    <xf numFmtId="4" fontId="4" fillId="2" borderId="0" xfId="0" applyNumberFormat="1" applyFont="1" applyFill="1" applyAlignment="1">
      <alignment horizontal="left" vertical="center"/>
    </xf>
    <xf numFmtId="1" fontId="10" fillId="2" borderId="0" xfId="0" applyNumberFormat="1" applyFont="1" applyFill="1" applyAlignment="1">
      <alignment horizontal="left" vertical="center"/>
    </xf>
    <xf numFmtId="0" fontId="11" fillId="0" borderId="0" xfId="0" applyFont="1"/>
    <xf numFmtId="0" fontId="2" fillId="0" borderId="0" xfId="0" applyFont="1" applyAlignment="1">
      <alignment vertical="top" wrapText="1"/>
    </xf>
    <xf numFmtId="2" fontId="7" fillId="2" borderId="1" xfId="0" applyNumberFormat="1" applyFont="1" applyFill="1" applyBorder="1" applyAlignment="1">
      <alignment horizontal="left" vertical="center" wrapText="1"/>
    </xf>
    <xf numFmtId="1" fontId="7" fillId="2" borderId="1" xfId="0" applyNumberFormat="1" applyFont="1" applyFill="1" applyBorder="1" applyAlignment="1">
      <alignment horizontal="left" vertical="center" wrapText="1"/>
    </xf>
    <xf numFmtId="2" fontId="8" fillId="0" borderId="0" xfId="0" applyNumberFormat="1" applyFont="1"/>
    <xf numFmtId="1" fontId="8" fillId="0" borderId="0" xfId="0" applyNumberFormat="1" applyFont="1"/>
    <xf numFmtId="0" fontId="2" fillId="0" borderId="0" xfId="0" applyFont="1" applyAlignment="1">
      <alignment wrapText="1"/>
    </xf>
    <xf numFmtId="0" fontId="12" fillId="3" borderId="0" xfId="0" applyFont="1" applyFill="1"/>
    <xf numFmtId="0" fontId="0" fillId="3" borderId="0" xfId="0" applyFill="1"/>
  </cellXfs>
  <cellStyles count="1">
    <cellStyle name="Normal" xfId="0" builtinId="0"/>
  </cellStyles>
  <dxfs count="6">
    <dxf>
      <font>
        <b/>
        <color rgb="FF9B1C1C"/>
      </font>
      <fill>
        <patternFill patternType="solid">
          <bgColor rgb="FFFDE7E7"/>
        </patternFill>
      </fill>
    </dxf>
    <dxf>
      <font>
        <b/>
        <color rgb="FF9B1C1C"/>
      </font>
      <fill>
        <patternFill patternType="solid">
          <bgColor rgb="FFFDE7E7"/>
        </patternFill>
      </fill>
    </dxf>
    <dxf>
      <font>
        <b/>
        <color rgb="FF9B1C1C"/>
      </font>
      <fill>
        <patternFill patternType="solid">
          <bgColor rgb="FFFDE7E7"/>
        </patternFill>
      </fill>
    </dxf>
    <dxf>
      <font>
        <color rgb="FF8A5A00"/>
      </font>
      <fill>
        <patternFill patternType="solid">
          <bgColor rgb="FFFFF4CC"/>
        </patternFill>
      </fill>
    </dxf>
    <dxf>
      <font>
        <b/>
        <color rgb="FF9B1C1C"/>
      </font>
      <fill>
        <patternFill patternType="solid">
          <bgColor rgb="FFFDE7E7"/>
        </patternFill>
      </fill>
    </dxf>
    <dxf>
      <font>
        <b/>
        <color rgb="FF9B1C1C"/>
      </font>
      <fill>
        <patternFill patternType="solid">
          <bgColor rgb="FFFDE7E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F704D"/>
    <pageSetUpPr fitToPage="1"/>
  </sheetPr>
  <dimension ref="A1:A30"/>
  <sheetViews>
    <sheetView workbookViewId="0" showGridLines="0"/>
  </sheetViews>
  <sheetFormatPr defaultRowHeight="15" outlineLevelRow="0" outlineLevelCol="0" x14ac:dyDescent="55"/>
  <cols>
    <col min="1" max="1" width="110" customWidth="1"/>
  </cols>
  <sheetData>
    <row r="1" ht="26" customHeight="1" spans="1:1" x14ac:dyDescent="0.25">
      <c r="A1" s="1" t="s">
        <v>0</v>
      </c>
    </row>
    <row r="2" ht="18" customHeight="1" spans="1:1" x14ac:dyDescent="0.25">
      <c r="A2" s="2" t="s">
        <v>1</v>
      </c>
    </row>
    <row r="4" ht="34" customHeight="1" spans="1:1" x14ac:dyDescent="0.25">
      <c r="A4" s="3" t="s">
        <v>2</v>
      </c>
    </row>
    <row r="6" ht="22" customHeight="1" spans="1:1" x14ac:dyDescent="0.25">
      <c r="A6" s="4" t="s">
        <v>3</v>
      </c>
    </row>
    <row r="7" ht="34" customHeight="1" spans="1:1" x14ac:dyDescent="0.25">
      <c r="A7" s="3" t="s">
        <v>4</v>
      </c>
    </row>
    <row r="8" ht="34" customHeight="1" spans="1:1" x14ac:dyDescent="0.25">
      <c r="A8" s="3" t="s">
        <v>5</v>
      </c>
    </row>
    <row r="9" ht="19" customHeight="1" spans="1:1" x14ac:dyDescent="0.25">
      <c r="A9" s="3" t="s">
        <v>6</v>
      </c>
    </row>
    <row r="11" ht="22" customHeight="1" spans="1:1" x14ac:dyDescent="0.25">
      <c r="A11" s="4" t="s">
        <v>7</v>
      </c>
    </row>
    <row r="12" ht="19" customHeight="1" spans="1:1" x14ac:dyDescent="0.25">
      <c r="A12" s="3" t="s">
        <v>8</v>
      </c>
    </row>
    <row r="13" ht="34" customHeight="1" spans="1:1" x14ac:dyDescent="0.25">
      <c r="A13" s="3" t="s">
        <v>9</v>
      </c>
    </row>
    <row r="14" ht="34" customHeight="1" spans="1:1" x14ac:dyDescent="0.25">
      <c r="A14" s="3" t="s">
        <v>10</v>
      </c>
    </row>
    <row r="16" ht="22" customHeight="1" spans="1:1" x14ac:dyDescent="0.25">
      <c r="A16" s="4" t="s">
        <v>11</v>
      </c>
    </row>
    <row r="17" ht="49" customHeight="1" spans="1:1" x14ac:dyDescent="0.25">
      <c r="A17" s="5" t="s">
        <v>12</v>
      </c>
    </row>
    <row r="19" ht="22" customHeight="1" spans="1:1" x14ac:dyDescent="0.25">
      <c r="A19" s="4" t="s">
        <v>13</v>
      </c>
    </row>
    <row r="20" ht="49" customHeight="1" spans="1:1" x14ac:dyDescent="0.25">
      <c r="A20" s="3" t="s">
        <v>14</v>
      </c>
    </row>
    <row r="22" ht="22" customHeight="1" spans="1:1" x14ac:dyDescent="0.25">
      <c r="A22" s="4" t="s">
        <v>15</v>
      </c>
    </row>
    <row r="23" ht="49" customHeight="1" spans="1:1" x14ac:dyDescent="0.25">
      <c r="A23" s="6" t="s">
        <v>16</v>
      </c>
    </row>
    <row r="24" ht="34" customHeight="1" spans="1:1" x14ac:dyDescent="0.25">
      <c r="A24" s="6" t="s">
        <v>17</v>
      </c>
    </row>
    <row r="25" ht="34" customHeight="1" spans="1:1" x14ac:dyDescent="0.25">
      <c r="A25" s="6" t="s">
        <v>18</v>
      </c>
    </row>
    <row r="26" ht="19" customHeight="1" spans="1:1" x14ac:dyDescent="0.25">
      <c r="A26" s="6" t="s">
        <v>19</v>
      </c>
    </row>
    <row r="28" ht="22" customHeight="1" spans="1:1" x14ac:dyDescent="0.25">
      <c r="A28" s="4" t="s">
        <v>20</v>
      </c>
    </row>
    <row r="29" ht="49" customHeight="1" spans="1:1" x14ac:dyDescent="0.25">
      <c r="A29" s="6" t="s">
        <v>21</v>
      </c>
    </row>
    <row r="30" ht="19" customHeight="1" spans="1:1" x14ac:dyDescent="0.25">
      <c r="A30" s="6" t="s">
        <v>22</v>
      </c>
    </row>
  </sheetData>
  <pageMargins left="0.4" right="0.4" top="0.6" bottom="0.6" header="0.3" footer="0.3"/>
  <pageSetup orientation="portrait" fitToWidth="1" fitToHeight="0"/>
  <headerFooter>
    <oddFooter>&amp;L Orchard Expense Spreadsheet by Kropigo &amp;R kropigo.com</oddFooter>
    <evenFooter>&amp;L Orchard Expense Spreadsheet by Kropigo &amp;R kropigo.com</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7C9AE"/>
    <pageSetUpPr fitToPage="1"/>
  </sheetPr>
  <dimension ref="A1:I800"/>
  <sheetViews>
    <sheetView workbookViewId="0" zoomScale="100">
      <pane xSplit="2" ySplit="1" topLeftCell="C2" activePane="bottomRight" state="frozen"/>
      <selection pane="bottomRight" activeCell="A2" sqref="A2"/>
    </sheetView>
  </sheetViews>
  <sheetFormatPr defaultRowHeight="18" outlineLevelRow="0" outlineLevelCol="0" x14ac:dyDescent="55" customHeight="1"/>
  <cols>
    <col min="1" max="1" width="12" style="7" customWidth="1"/>
    <col min="2" max="2" width="22" customWidth="1"/>
    <col min="3" max="3" width="20" customWidth="1"/>
    <col min="4" max="4" width="34" customWidth="1"/>
    <col min="5" max="5" width="20" customWidth="1"/>
    <col min="6" max="6" width="13" style="8" customWidth="1"/>
    <col min="7" max="7" width="11" customWidth="1"/>
    <col min="8" max="8" width="16" customWidth="1"/>
    <col min="9" max="9" width="30" customWidth="1"/>
  </cols>
  <sheetData>
    <row r="1" ht="32" customHeight="1" spans="1:9" s="9" customFormat="1" x14ac:dyDescent="0.25">
      <c r="A1" s="10" t="s">
        <v>23</v>
      </c>
      <c r="B1" s="11" t="s">
        <v>24</v>
      </c>
      <c r="C1" s="11" t="s">
        <v>25</v>
      </c>
      <c r="D1" s="11" t="s">
        <v>26</v>
      </c>
      <c r="E1" s="11" t="s">
        <v>27</v>
      </c>
      <c r="F1" s="12" t="s">
        <v>28</v>
      </c>
      <c r="G1" s="11" t="s">
        <v>29</v>
      </c>
      <c r="H1" s="11" t="s">
        <v>30</v>
      </c>
      <c r="I1" s="11" t="s">
        <v>31</v>
      </c>
    </row>
    <row r="2" spans="1:9" s="13" customFormat="1" x14ac:dyDescent="0.25">
      <c r="A2" s="14">
        <v>46095</v>
      </c>
      <c r="B2" s="13" t="s">
        <v>32</v>
      </c>
      <c r="C2" s="13" t="s">
        <v>33</v>
      </c>
      <c r="D2" s="13" t="s">
        <v>34</v>
      </c>
      <c r="E2" s="13" t="s">
        <v>35</v>
      </c>
      <c r="F2" s="15">
        <v>1840</v>
      </c>
      <c r="G2" s="13" t="s">
        <v>36</v>
      </c>
      <c r="H2" s="13" t="s">
        <v>37</v>
      </c>
      <c r="I2" s="13" t="s">
        <v>38</v>
      </c>
    </row>
    <row r="3" spans="3:7" x14ac:dyDescent="0.25"/>
    <row r="4" spans="3:7" x14ac:dyDescent="0.25"/>
    <row r="5" spans="3:7" x14ac:dyDescent="0.25"/>
    <row r="6" spans="3:7" x14ac:dyDescent="0.25"/>
    <row r="7" spans="3:7" x14ac:dyDescent="0.25"/>
    <row r="8" spans="3:7" x14ac:dyDescent="0.25"/>
    <row r="9" spans="3:7" x14ac:dyDescent="0.25"/>
    <row r="10" spans="3:7" x14ac:dyDescent="0.25"/>
    <row r="11" spans="3:7" x14ac:dyDescent="0.25"/>
    <row r="12" spans="3:7" x14ac:dyDescent="0.25"/>
    <row r="13" spans="3:7" x14ac:dyDescent="0.25"/>
    <row r="14" spans="3:7" x14ac:dyDescent="0.25"/>
    <row r="15" spans="3:7" x14ac:dyDescent="0.25"/>
    <row r="16" spans="3:7" x14ac:dyDescent="0.25"/>
    <row r="17" spans="3:7" x14ac:dyDescent="0.25"/>
    <row r="18" spans="3:7" x14ac:dyDescent="0.25"/>
    <row r="19" spans="3:7" x14ac:dyDescent="0.25"/>
    <row r="20" spans="3:7" x14ac:dyDescent="0.25"/>
    <row r="21" spans="3:7" x14ac:dyDescent="0.25"/>
    <row r="22" spans="3:7" x14ac:dyDescent="0.25"/>
    <row r="23" spans="3:7" x14ac:dyDescent="0.25"/>
    <row r="24" spans="3:7" x14ac:dyDescent="0.25"/>
    <row r="25" spans="3:7" x14ac:dyDescent="0.25"/>
    <row r="26" spans="3:7" x14ac:dyDescent="0.25"/>
    <row r="27" spans="3:7" x14ac:dyDescent="0.25"/>
    <row r="28" spans="3:7" x14ac:dyDescent="0.25"/>
    <row r="29" spans="3:7" x14ac:dyDescent="0.25"/>
    <row r="30" spans="3:7" x14ac:dyDescent="0.25"/>
    <row r="31" spans="3:7" x14ac:dyDescent="0.25"/>
    <row r="32" spans="3:7" x14ac:dyDescent="0.25"/>
    <row r="33" spans="3:7" x14ac:dyDescent="0.25"/>
    <row r="34" spans="3:7" x14ac:dyDescent="0.25"/>
    <row r="35" spans="3:7" x14ac:dyDescent="0.25"/>
    <row r="36" spans="3:7" x14ac:dyDescent="0.25"/>
    <row r="37" spans="3:7" x14ac:dyDescent="0.25"/>
    <row r="38" spans="3:7" x14ac:dyDescent="0.25"/>
    <row r="39" spans="3:7" x14ac:dyDescent="0.25"/>
    <row r="40" spans="3:7" x14ac:dyDescent="0.25"/>
    <row r="41" spans="3:7" x14ac:dyDescent="0.25"/>
    <row r="42" spans="3:7" x14ac:dyDescent="0.25"/>
    <row r="43" spans="3:7" x14ac:dyDescent="0.25"/>
    <row r="44" spans="3:7" x14ac:dyDescent="0.25"/>
    <row r="45" spans="3:7" x14ac:dyDescent="0.25"/>
    <row r="46" spans="3:7" x14ac:dyDescent="0.25"/>
    <row r="47" spans="3:7" x14ac:dyDescent="0.25"/>
    <row r="48" spans="3:7" x14ac:dyDescent="0.25"/>
    <row r="49" spans="3:7" x14ac:dyDescent="0.25"/>
    <row r="50" spans="3:7" x14ac:dyDescent="0.25"/>
    <row r="51" spans="3:7" x14ac:dyDescent="0.25"/>
    <row r="52" spans="3:7" x14ac:dyDescent="0.25"/>
    <row r="53" spans="3:7" x14ac:dyDescent="0.25"/>
    <row r="54" spans="3:7" x14ac:dyDescent="0.25"/>
    <row r="55" spans="3:7" x14ac:dyDescent="0.25"/>
    <row r="56" spans="3:7" x14ac:dyDescent="0.25"/>
    <row r="57" spans="3:7" x14ac:dyDescent="0.25"/>
    <row r="58" spans="3:7" x14ac:dyDescent="0.25"/>
    <row r="59" spans="3:7" x14ac:dyDescent="0.25"/>
    <row r="60" spans="3:7" x14ac:dyDescent="0.25"/>
    <row r="61" spans="3:7" x14ac:dyDescent="0.25"/>
    <row r="62" spans="3:7" x14ac:dyDescent="0.25"/>
    <row r="63" spans="3:7" x14ac:dyDescent="0.25"/>
    <row r="64" spans="3:7" x14ac:dyDescent="0.25"/>
    <row r="65" spans="3:7" x14ac:dyDescent="0.25"/>
    <row r="66" spans="3:7" x14ac:dyDescent="0.25"/>
    <row r="67" spans="3:7" x14ac:dyDescent="0.25"/>
    <row r="68" spans="3:7" x14ac:dyDescent="0.25"/>
    <row r="69" spans="3:7" x14ac:dyDescent="0.25"/>
    <row r="70" spans="3:7" x14ac:dyDescent="0.25"/>
    <row r="71" spans="3:7" x14ac:dyDescent="0.25"/>
    <row r="72" spans="3:7" x14ac:dyDescent="0.25"/>
    <row r="73" spans="3:7" x14ac:dyDescent="0.25"/>
    <row r="74" spans="3:7" x14ac:dyDescent="0.25"/>
    <row r="75" spans="3:7" x14ac:dyDescent="0.25"/>
    <row r="76" spans="3:7" x14ac:dyDescent="0.25"/>
    <row r="77" spans="3:7" x14ac:dyDescent="0.25"/>
    <row r="78" spans="3:7" x14ac:dyDescent="0.25"/>
    <row r="79" spans="3:7" x14ac:dyDescent="0.25"/>
    <row r="80" spans="3:7" x14ac:dyDescent="0.25"/>
    <row r="81" spans="3:7" x14ac:dyDescent="0.25"/>
    <row r="82" spans="3:7" x14ac:dyDescent="0.25"/>
    <row r="83" spans="3:7" x14ac:dyDescent="0.25"/>
    <row r="84" spans="3:7" x14ac:dyDescent="0.25"/>
    <row r="85" spans="3:7" x14ac:dyDescent="0.25"/>
    <row r="86" spans="3:7" x14ac:dyDescent="0.25"/>
    <row r="87" spans="3:7" x14ac:dyDescent="0.25"/>
    <row r="88" spans="3:7" x14ac:dyDescent="0.25"/>
    <row r="89" spans="3:7" x14ac:dyDescent="0.25"/>
    <row r="90" spans="3:7" x14ac:dyDescent="0.25"/>
    <row r="91" spans="3:7" x14ac:dyDescent="0.25"/>
    <row r="92" spans="3:7" x14ac:dyDescent="0.25"/>
    <row r="93" spans="3:7" x14ac:dyDescent="0.25"/>
    <row r="94" spans="3:7" x14ac:dyDescent="0.25"/>
    <row r="95" spans="3:7" x14ac:dyDescent="0.25"/>
    <row r="96" spans="3:7" x14ac:dyDescent="0.25"/>
    <row r="97" spans="3:7" x14ac:dyDescent="0.25"/>
    <row r="98" spans="3:7" x14ac:dyDescent="0.25"/>
    <row r="99" spans="3:7" x14ac:dyDescent="0.25"/>
    <row r="100" spans="3:7" x14ac:dyDescent="0.25"/>
    <row r="101" spans="3:7" x14ac:dyDescent="0.25"/>
    <row r="102" spans="3:7" x14ac:dyDescent="0.25"/>
    <row r="103" spans="3:7" x14ac:dyDescent="0.25"/>
    <row r="104" spans="3:7" x14ac:dyDescent="0.25"/>
    <row r="105" spans="3:7" x14ac:dyDescent="0.25"/>
    <row r="106" spans="3:7" x14ac:dyDescent="0.25"/>
    <row r="107" spans="3:7" x14ac:dyDescent="0.25"/>
    <row r="108" spans="3:7" x14ac:dyDescent="0.25"/>
    <row r="109" spans="3:7" x14ac:dyDescent="0.25"/>
    <row r="110" spans="3:7" x14ac:dyDescent="0.25"/>
    <row r="111" spans="3:7" x14ac:dyDescent="0.25"/>
    <row r="112" spans="3:7" x14ac:dyDescent="0.25"/>
    <row r="113" spans="3:7" x14ac:dyDescent="0.25"/>
    <row r="114" spans="3:7" x14ac:dyDescent="0.25"/>
    <row r="115" spans="3:7" x14ac:dyDescent="0.25"/>
    <row r="116" spans="3:7" x14ac:dyDescent="0.25"/>
    <row r="117" spans="3:7" x14ac:dyDescent="0.25"/>
    <row r="118" spans="3:7" x14ac:dyDescent="0.25"/>
    <row r="119" spans="3:7" x14ac:dyDescent="0.25"/>
    <row r="120" spans="3:7" x14ac:dyDescent="0.25"/>
    <row r="121" spans="3:7" x14ac:dyDescent="0.25"/>
    <row r="122" spans="3:7" x14ac:dyDescent="0.25"/>
    <row r="123" spans="3:7" x14ac:dyDescent="0.25"/>
    <row r="124" spans="3:7" x14ac:dyDescent="0.25"/>
    <row r="125" spans="3:7" x14ac:dyDescent="0.25"/>
    <row r="126" spans="3:7" x14ac:dyDescent="0.25"/>
    <row r="127" spans="3:7" x14ac:dyDescent="0.25"/>
    <row r="128" spans="3:7" x14ac:dyDescent="0.25"/>
    <row r="129" spans="3:7" x14ac:dyDescent="0.25"/>
    <row r="130" spans="3:7" x14ac:dyDescent="0.25"/>
    <row r="131" spans="3:7" x14ac:dyDescent="0.25"/>
    <row r="132" spans="3:7" x14ac:dyDescent="0.25"/>
    <row r="133" spans="3:7" x14ac:dyDescent="0.25"/>
    <row r="134" spans="3:7" x14ac:dyDescent="0.25"/>
    <row r="135" spans="3:7" x14ac:dyDescent="0.25"/>
    <row r="136" spans="3:7" x14ac:dyDescent="0.25"/>
    <row r="137" spans="3:7" x14ac:dyDescent="0.25"/>
    <row r="138" spans="3:7" x14ac:dyDescent="0.25"/>
    <row r="139" spans="3:7" x14ac:dyDescent="0.25"/>
    <row r="140" spans="3:7" x14ac:dyDescent="0.25"/>
    <row r="141" spans="3:7" x14ac:dyDescent="0.25"/>
    <row r="142" spans="3:7" x14ac:dyDescent="0.25"/>
    <row r="143" spans="3:7" x14ac:dyDescent="0.25"/>
    <row r="144" spans="3:7" x14ac:dyDescent="0.25"/>
    <row r="145" spans="3:7" x14ac:dyDescent="0.25"/>
    <row r="146" spans="3:7" x14ac:dyDescent="0.25"/>
    <row r="147" spans="3:7" x14ac:dyDescent="0.25"/>
    <row r="148" spans="3:7" x14ac:dyDescent="0.25"/>
    <row r="149" spans="3:7" x14ac:dyDescent="0.25"/>
    <row r="150" spans="3:7" x14ac:dyDescent="0.25"/>
    <row r="151" spans="3:7" x14ac:dyDescent="0.25"/>
    <row r="152" spans="3:7" x14ac:dyDescent="0.25"/>
    <row r="153" spans="3:7" x14ac:dyDescent="0.25"/>
    <row r="154" spans="3:7" x14ac:dyDescent="0.25"/>
    <row r="155" spans="3:7" x14ac:dyDescent="0.25"/>
    <row r="156" spans="3:7" x14ac:dyDescent="0.25"/>
    <row r="157" spans="3:7" x14ac:dyDescent="0.25"/>
    <row r="158" spans="3:7" x14ac:dyDescent="0.25"/>
    <row r="159" spans="3:7" x14ac:dyDescent="0.25"/>
    <row r="160" spans="3:7" x14ac:dyDescent="0.25"/>
    <row r="161" spans="3:7" x14ac:dyDescent="0.25"/>
    <row r="162" spans="3:7" x14ac:dyDescent="0.25"/>
    <row r="163" spans="3:7" x14ac:dyDescent="0.25"/>
    <row r="164" spans="3:7" x14ac:dyDescent="0.25"/>
    <row r="165" spans="3:7" x14ac:dyDescent="0.25"/>
    <row r="166" spans="3:7" x14ac:dyDescent="0.25"/>
    <row r="167" spans="3:7" x14ac:dyDescent="0.25"/>
    <row r="168" spans="3:7" x14ac:dyDescent="0.25"/>
    <row r="169" spans="3:7" x14ac:dyDescent="0.25"/>
    <row r="170" spans="3:7" x14ac:dyDescent="0.25"/>
    <row r="171" spans="3:7" x14ac:dyDescent="0.25"/>
    <row r="172" spans="3:7" x14ac:dyDescent="0.25"/>
    <row r="173" spans="3:7" x14ac:dyDescent="0.25"/>
    <row r="174" spans="3:7" x14ac:dyDescent="0.25"/>
    <row r="175" spans="3:7" x14ac:dyDescent="0.25"/>
    <row r="176" spans="3:7" x14ac:dyDescent="0.25"/>
    <row r="177" spans="3:7" x14ac:dyDescent="0.25"/>
    <row r="178" spans="3:7" x14ac:dyDescent="0.25"/>
    <row r="179" spans="3:7" x14ac:dyDescent="0.25"/>
    <row r="180" spans="3:7" x14ac:dyDescent="0.25"/>
    <row r="181" spans="3:7" x14ac:dyDescent="0.25"/>
    <row r="182" spans="3:7" x14ac:dyDescent="0.25"/>
    <row r="183" spans="3:7" x14ac:dyDescent="0.25"/>
    <row r="184" spans="3:7" x14ac:dyDescent="0.25"/>
    <row r="185" spans="3:7" x14ac:dyDescent="0.25"/>
    <row r="186" spans="3:7" x14ac:dyDescent="0.25"/>
    <row r="187" spans="3:7" x14ac:dyDescent="0.25"/>
    <row r="188" spans="3:7" x14ac:dyDescent="0.25"/>
    <row r="189" spans="3:7" x14ac:dyDescent="0.25"/>
    <row r="190" spans="3:7" x14ac:dyDescent="0.25"/>
    <row r="191" spans="3:7" x14ac:dyDescent="0.25"/>
    <row r="192" spans="3:7" x14ac:dyDescent="0.25"/>
    <row r="193" spans="3:7" x14ac:dyDescent="0.25"/>
    <row r="194" spans="3:7" x14ac:dyDescent="0.25"/>
    <row r="195" spans="3:7" x14ac:dyDescent="0.25"/>
    <row r="196" spans="3:7" x14ac:dyDescent="0.25"/>
    <row r="197" spans="3:7" x14ac:dyDescent="0.25"/>
    <row r="198" spans="3:7" x14ac:dyDescent="0.25"/>
    <row r="199" spans="3:7" x14ac:dyDescent="0.25"/>
    <row r="200" spans="3:7" x14ac:dyDescent="0.25"/>
    <row r="201" spans="3:7" x14ac:dyDescent="0.25"/>
    <row r="202" spans="3:7" x14ac:dyDescent="0.25"/>
    <row r="203" spans="3:7" x14ac:dyDescent="0.25"/>
    <row r="204" spans="3:7" x14ac:dyDescent="0.25"/>
    <row r="205" spans="3:7" x14ac:dyDescent="0.25"/>
    <row r="206" spans="3:7" x14ac:dyDescent="0.25"/>
    <row r="207" spans="3:7" x14ac:dyDescent="0.25"/>
    <row r="208" spans="3:7" x14ac:dyDescent="0.25"/>
    <row r="209" spans="3:7" x14ac:dyDescent="0.25"/>
    <row r="210" spans="3:7" x14ac:dyDescent="0.25"/>
    <row r="211" spans="3:7" x14ac:dyDescent="0.25"/>
    <row r="212" spans="3:7" x14ac:dyDescent="0.25"/>
    <row r="213" spans="3:7" x14ac:dyDescent="0.25"/>
    <row r="214" spans="3:7" x14ac:dyDescent="0.25"/>
    <row r="215" spans="3:7" x14ac:dyDescent="0.25"/>
    <row r="216" spans="3:7" x14ac:dyDescent="0.25"/>
    <row r="217" spans="3:7" x14ac:dyDescent="0.25"/>
    <row r="218" spans="3:7" x14ac:dyDescent="0.25"/>
    <row r="219" spans="3:7" x14ac:dyDescent="0.25"/>
    <row r="220" spans="3:7" x14ac:dyDescent="0.25"/>
    <row r="221" spans="3:7" x14ac:dyDescent="0.25"/>
    <row r="222" spans="3:7" x14ac:dyDescent="0.25"/>
    <row r="223" spans="3:7" x14ac:dyDescent="0.25"/>
    <row r="224" spans="3:7" x14ac:dyDescent="0.25"/>
    <row r="225" spans="3:7" x14ac:dyDescent="0.25"/>
    <row r="226" spans="3:7" x14ac:dyDescent="0.25"/>
    <row r="227" spans="3:7" x14ac:dyDescent="0.25"/>
    <row r="228" spans="3:7" x14ac:dyDescent="0.25"/>
    <row r="229" spans="3:7" x14ac:dyDescent="0.25"/>
    <row r="230" spans="3:7" x14ac:dyDescent="0.25"/>
    <row r="231" spans="3:7" x14ac:dyDescent="0.25"/>
    <row r="232" spans="3:7" x14ac:dyDescent="0.25"/>
    <row r="233" spans="3:7" x14ac:dyDescent="0.25"/>
    <row r="234" spans="3:7" x14ac:dyDescent="0.25"/>
    <row r="235" spans="3:7" x14ac:dyDescent="0.25"/>
    <row r="236" spans="3:7" x14ac:dyDescent="0.25"/>
    <row r="237" spans="3:7" x14ac:dyDescent="0.25"/>
    <row r="238" spans="3:7" x14ac:dyDescent="0.25"/>
    <row r="239" spans="3:7" x14ac:dyDescent="0.25"/>
    <row r="240" spans="3:7" x14ac:dyDescent="0.25"/>
    <row r="241" spans="3:7" x14ac:dyDescent="0.25"/>
    <row r="242" spans="3:7" x14ac:dyDescent="0.25"/>
    <row r="243" spans="3:7" x14ac:dyDescent="0.25"/>
    <row r="244" spans="3:7" x14ac:dyDescent="0.25"/>
    <row r="245" spans="3:7" x14ac:dyDescent="0.25"/>
    <row r="246" spans="3:7" x14ac:dyDescent="0.25"/>
    <row r="247" spans="3:7" x14ac:dyDescent="0.25"/>
    <row r="248" spans="3:7" x14ac:dyDescent="0.25"/>
    <row r="249" spans="3:7" x14ac:dyDescent="0.25"/>
    <row r="250" spans="3:7" x14ac:dyDescent="0.25"/>
    <row r="251" spans="3:7" x14ac:dyDescent="0.25"/>
    <row r="252" spans="3:7" x14ac:dyDescent="0.25"/>
    <row r="253" spans="3:7" x14ac:dyDescent="0.25"/>
    <row r="254" spans="3:7" x14ac:dyDescent="0.25"/>
    <row r="255" spans="3:7" x14ac:dyDescent="0.25"/>
    <row r="256" spans="3:7" x14ac:dyDescent="0.25"/>
    <row r="257" spans="3:7" x14ac:dyDescent="0.25"/>
    <row r="258" spans="3:7" x14ac:dyDescent="0.25"/>
    <row r="259" spans="3:7" x14ac:dyDescent="0.25"/>
    <row r="260" spans="3:7" x14ac:dyDescent="0.25"/>
    <row r="261" spans="3:7" x14ac:dyDescent="0.25"/>
    <row r="262" spans="3:7" x14ac:dyDescent="0.25"/>
    <row r="263" spans="3:7" x14ac:dyDescent="0.25"/>
    <row r="264" spans="3:7" x14ac:dyDescent="0.25"/>
    <row r="265" spans="3:7" x14ac:dyDescent="0.25"/>
    <row r="266" spans="3:7" x14ac:dyDescent="0.25"/>
    <row r="267" spans="3:7" x14ac:dyDescent="0.25"/>
    <row r="268" spans="3:7" x14ac:dyDescent="0.25"/>
    <row r="269" spans="3:7" x14ac:dyDescent="0.25"/>
    <row r="270" spans="3:7" x14ac:dyDescent="0.25"/>
    <row r="271" spans="3:7" x14ac:dyDescent="0.25"/>
    <row r="272" spans="3:7" x14ac:dyDescent="0.25"/>
    <row r="273" spans="3:7" x14ac:dyDescent="0.25"/>
    <row r="274" spans="3:7" x14ac:dyDescent="0.25"/>
    <row r="275" spans="3:7" x14ac:dyDescent="0.25"/>
    <row r="276" spans="3:7" x14ac:dyDescent="0.25"/>
    <row r="277" spans="3:7" x14ac:dyDescent="0.25"/>
    <row r="278" spans="3:7" x14ac:dyDescent="0.25"/>
    <row r="279" spans="3:7" x14ac:dyDescent="0.25"/>
    <row r="280" spans="3:7" x14ac:dyDescent="0.25"/>
    <row r="281" spans="3:7" x14ac:dyDescent="0.25"/>
    <row r="282" spans="3:7" x14ac:dyDescent="0.25"/>
    <row r="283" spans="3:7" x14ac:dyDescent="0.25"/>
    <row r="284" spans="3:7" x14ac:dyDescent="0.25"/>
    <row r="285" spans="3:7" x14ac:dyDescent="0.25"/>
    <row r="286" spans="3:7" x14ac:dyDescent="0.25"/>
    <row r="287" spans="3:7" x14ac:dyDescent="0.25"/>
    <row r="288" spans="3:7" x14ac:dyDescent="0.25"/>
    <row r="289" spans="3:7" x14ac:dyDescent="0.25"/>
    <row r="290" spans="3:7" x14ac:dyDescent="0.25"/>
    <row r="291" spans="3:7" x14ac:dyDescent="0.25"/>
    <row r="292" spans="3:7" x14ac:dyDescent="0.25"/>
    <row r="293" spans="3:7" x14ac:dyDescent="0.25"/>
    <row r="294" spans="3:7" x14ac:dyDescent="0.25"/>
    <row r="295" spans="3:7" x14ac:dyDescent="0.25"/>
    <row r="296" spans="3:7" x14ac:dyDescent="0.25"/>
    <row r="297" spans="3:7" x14ac:dyDescent="0.25"/>
    <row r="298" spans="3:7" x14ac:dyDescent="0.25"/>
    <row r="299" spans="3:7" x14ac:dyDescent="0.25"/>
    <row r="300" spans="3:7" x14ac:dyDescent="0.25"/>
    <row r="301" spans="3:7" x14ac:dyDescent="0.25"/>
    <row r="302" spans="3:7" x14ac:dyDescent="0.25"/>
    <row r="303" spans="3:7" x14ac:dyDescent="0.25"/>
    <row r="304" spans="3:7" x14ac:dyDescent="0.25"/>
    <row r="305" spans="3:7" x14ac:dyDescent="0.25"/>
    <row r="306" spans="3:7" x14ac:dyDescent="0.25"/>
    <row r="307" spans="3:7" x14ac:dyDescent="0.25"/>
    <row r="308" spans="3:7" x14ac:dyDescent="0.25"/>
    <row r="309" spans="3:7" x14ac:dyDescent="0.25"/>
    <row r="310" spans="3:7" x14ac:dyDescent="0.25"/>
    <row r="311" spans="3:7" x14ac:dyDescent="0.25"/>
    <row r="312" spans="3:7" x14ac:dyDescent="0.25"/>
    <row r="313" spans="3:7" x14ac:dyDescent="0.25"/>
    <row r="314" spans="3:7" x14ac:dyDescent="0.25"/>
    <row r="315" spans="3:7" x14ac:dyDescent="0.25"/>
    <row r="316" spans="3:7" x14ac:dyDescent="0.25"/>
    <row r="317" spans="3:7" x14ac:dyDescent="0.25"/>
    <row r="318" spans="3:7" x14ac:dyDescent="0.25"/>
    <row r="319" spans="3:7" x14ac:dyDescent="0.25"/>
    <row r="320" spans="3:7" x14ac:dyDescent="0.25"/>
    <row r="321" spans="3:7" x14ac:dyDescent="0.25"/>
    <row r="322" spans="3:7" x14ac:dyDescent="0.25"/>
    <row r="323" spans="3:7" x14ac:dyDescent="0.25"/>
    <row r="324" spans="3:7" x14ac:dyDescent="0.25"/>
    <row r="325" spans="3:7" x14ac:dyDescent="0.25"/>
    <row r="326" spans="3:7" x14ac:dyDescent="0.25"/>
    <row r="327" spans="3:7" x14ac:dyDescent="0.25"/>
    <row r="328" spans="3:7" x14ac:dyDescent="0.25"/>
    <row r="329" spans="3:7" x14ac:dyDescent="0.25"/>
    <row r="330" spans="3:7" x14ac:dyDescent="0.25"/>
    <row r="331" spans="3:7" x14ac:dyDescent="0.25"/>
    <row r="332" spans="3:7" x14ac:dyDescent="0.25"/>
    <row r="333" spans="3:7" x14ac:dyDescent="0.25"/>
    <row r="334" spans="3:7" x14ac:dyDescent="0.25"/>
    <row r="335" spans="3:7" x14ac:dyDescent="0.25"/>
    <row r="336" spans="3:7" x14ac:dyDescent="0.25"/>
    <row r="337" spans="3:7" x14ac:dyDescent="0.25"/>
    <row r="338" spans="3:7" x14ac:dyDescent="0.25"/>
    <row r="339" spans="3:7" x14ac:dyDescent="0.25"/>
    <row r="340" spans="3:7" x14ac:dyDescent="0.25"/>
    <row r="341" spans="3:7" x14ac:dyDescent="0.25"/>
    <row r="342" spans="3:7" x14ac:dyDescent="0.25"/>
    <row r="343" spans="3:7" x14ac:dyDescent="0.25"/>
    <row r="344" spans="3:7" x14ac:dyDescent="0.25"/>
    <row r="345" spans="3:7" x14ac:dyDescent="0.25"/>
    <row r="346" spans="3:7" x14ac:dyDescent="0.25"/>
    <row r="347" spans="3:7" x14ac:dyDescent="0.25"/>
    <row r="348" spans="3:7" x14ac:dyDescent="0.25"/>
    <row r="349" spans="3:7" x14ac:dyDescent="0.25"/>
    <row r="350" spans="3:7" x14ac:dyDescent="0.25"/>
    <row r="351" spans="3:7" x14ac:dyDescent="0.25"/>
    <row r="352" spans="3:7" x14ac:dyDescent="0.25"/>
    <row r="353" spans="3:7" x14ac:dyDescent="0.25"/>
    <row r="354" spans="3:7" x14ac:dyDescent="0.25"/>
    <row r="355" spans="3:7" x14ac:dyDescent="0.25"/>
    <row r="356" spans="3:7" x14ac:dyDescent="0.25"/>
    <row r="357" spans="3:7" x14ac:dyDescent="0.25"/>
    <row r="358" spans="3:7" x14ac:dyDescent="0.25"/>
    <row r="359" spans="3:7" x14ac:dyDescent="0.25"/>
    <row r="360" spans="3:7" x14ac:dyDescent="0.25"/>
    <row r="361" spans="3:7" x14ac:dyDescent="0.25"/>
    <row r="362" spans="3:7" x14ac:dyDescent="0.25"/>
    <row r="363" spans="3:7" x14ac:dyDescent="0.25"/>
    <row r="364" spans="3:7" x14ac:dyDescent="0.25"/>
    <row r="365" spans="3:7" x14ac:dyDescent="0.25"/>
    <row r="366" spans="3:7" x14ac:dyDescent="0.25"/>
    <row r="367" spans="3:7" x14ac:dyDescent="0.25"/>
    <row r="368" spans="3:7" x14ac:dyDescent="0.25"/>
    <row r="369" spans="3:7" x14ac:dyDescent="0.25"/>
    <row r="370" spans="3:7" x14ac:dyDescent="0.25"/>
    <row r="371" spans="3:7" x14ac:dyDescent="0.25"/>
    <row r="372" spans="3:7" x14ac:dyDescent="0.25"/>
    <row r="373" spans="3:7" x14ac:dyDescent="0.25"/>
    <row r="374" spans="3:7" x14ac:dyDescent="0.25"/>
    <row r="375" spans="3:7" x14ac:dyDescent="0.25"/>
    <row r="376" spans="3:7" x14ac:dyDescent="0.25"/>
    <row r="377" spans="3:7" x14ac:dyDescent="0.25"/>
    <row r="378" spans="3:7" x14ac:dyDescent="0.25"/>
    <row r="379" spans="3:7" x14ac:dyDescent="0.25"/>
    <row r="380" spans="3:7" x14ac:dyDescent="0.25"/>
    <row r="381" spans="3:7" x14ac:dyDescent="0.25"/>
    <row r="382" spans="3:7" x14ac:dyDescent="0.25"/>
    <row r="383" spans="3:7" x14ac:dyDescent="0.25"/>
    <row r="384" spans="3:7" x14ac:dyDescent="0.25"/>
    <row r="385" spans="3:7" x14ac:dyDescent="0.25"/>
    <row r="386" spans="3:7" x14ac:dyDescent="0.25"/>
    <row r="387" spans="3:7" x14ac:dyDescent="0.25"/>
    <row r="388" spans="3:7" x14ac:dyDescent="0.25"/>
    <row r="389" spans="3:7" x14ac:dyDescent="0.25"/>
    <row r="390" spans="3:7" x14ac:dyDescent="0.25"/>
    <row r="391" spans="3:7" x14ac:dyDescent="0.25"/>
    <row r="392" spans="3:7" x14ac:dyDescent="0.25"/>
    <row r="393" spans="3:7" x14ac:dyDescent="0.25"/>
    <row r="394" spans="3:7" x14ac:dyDescent="0.25"/>
    <row r="395" spans="3:7" x14ac:dyDescent="0.25"/>
    <row r="396" spans="3:7" x14ac:dyDescent="0.25"/>
    <row r="397" spans="3:7" x14ac:dyDescent="0.25"/>
    <row r="398" spans="3:7" x14ac:dyDescent="0.25"/>
    <row r="399" spans="3:7" x14ac:dyDescent="0.25"/>
    <row r="400" spans="3:7" x14ac:dyDescent="0.25"/>
    <row r="401" spans="3:7" x14ac:dyDescent="0.25"/>
    <row r="402" spans="3:7" x14ac:dyDescent="0.25"/>
    <row r="403" spans="3:7" x14ac:dyDescent="0.25"/>
    <row r="404" spans="3:7" x14ac:dyDescent="0.25"/>
    <row r="405" spans="3:7" x14ac:dyDescent="0.25"/>
    <row r="406" spans="3:7" x14ac:dyDescent="0.25"/>
    <row r="407" spans="3:7" x14ac:dyDescent="0.25"/>
    <row r="408" spans="3:7" x14ac:dyDescent="0.25"/>
    <row r="409" spans="3:7" x14ac:dyDescent="0.25"/>
    <row r="410" spans="3:7" x14ac:dyDescent="0.25"/>
    <row r="411" spans="3:7" x14ac:dyDescent="0.25"/>
    <row r="412" spans="3:7" x14ac:dyDescent="0.25"/>
    <row r="413" spans="3:7" x14ac:dyDescent="0.25"/>
    <row r="414" spans="3:7" x14ac:dyDescent="0.25"/>
    <row r="415" spans="3:7" x14ac:dyDescent="0.25"/>
    <row r="416" spans="3:7" x14ac:dyDescent="0.25"/>
    <row r="417" spans="3:7" x14ac:dyDescent="0.25"/>
    <row r="418" spans="3:7" x14ac:dyDescent="0.25"/>
    <row r="419" spans="3:7" x14ac:dyDescent="0.25"/>
    <row r="420" spans="3:7" x14ac:dyDescent="0.25"/>
    <row r="421" spans="3:7" x14ac:dyDescent="0.25"/>
    <row r="422" spans="3:7" x14ac:dyDescent="0.25"/>
    <row r="423" spans="3:7" x14ac:dyDescent="0.25"/>
    <row r="424" spans="3:7" x14ac:dyDescent="0.25"/>
    <row r="425" spans="3:7" x14ac:dyDescent="0.25"/>
    <row r="426" spans="3:7" x14ac:dyDescent="0.25"/>
    <row r="427" spans="3:7" x14ac:dyDescent="0.25"/>
    <row r="428" spans="3:7" x14ac:dyDescent="0.25"/>
    <row r="429" spans="3:7" x14ac:dyDescent="0.25"/>
    <row r="430" spans="3:7" x14ac:dyDescent="0.25"/>
    <row r="431" spans="3:7" x14ac:dyDescent="0.25"/>
    <row r="432" spans="3:7" x14ac:dyDescent="0.25"/>
    <row r="433" spans="3:7" x14ac:dyDescent="0.25"/>
    <row r="434" spans="3:7" x14ac:dyDescent="0.25"/>
    <row r="435" spans="3:7" x14ac:dyDescent="0.25"/>
    <row r="436" spans="3:7" x14ac:dyDescent="0.25"/>
    <row r="437" spans="3:7" x14ac:dyDescent="0.25"/>
    <row r="438" spans="3:7" x14ac:dyDescent="0.25"/>
    <row r="439" spans="3:7" x14ac:dyDescent="0.25"/>
    <row r="440" spans="3:7" x14ac:dyDescent="0.25"/>
    <row r="441" spans="3:7" x14ac:dyDescent="0.25"/>
    <row r="442" spans="3:7" x14ac:dyDescent="0.25"/>
    <row r="443" spans="3:7" x14ac:dyDescent="0.25"/>
    <row r="444" spans="3:7" x14ac:dyDescent="0.25"/>
    <row r="445" spans="3:7" x14ac:dyDescent="0.25"/>
    <row r="446" spans="3:7" x14ac:dyDescent="0.25"/>
    <row r="447" spans="3:7" x14ac:dyDescent="0.25"/>
    <row r="448" spans="3:7" x14ac:dyDescent="0.25"/>
    <row r="449" spans="3:7" x14ac:dyDescent="0.25"/>
    <row r="450" spans="3:7" x14ac:dyDescent="0.25"/>
    <row r="451" spans="3:7" x14ac:dyDescent="0.25"/>
    <row r="452" spans="3:7" x14ac:dyDescent="0.25"/>
    <row r="453" spans="3:7" x14ac:dyDescent="0.25"/>
    <row r="454" spans="3:7" x14ac:dyDescent="0.25"/>
    <row r="455" spans="3:7" x14ac:dyDescent="0.25"/>
    <row r="456" spans="3:7" x14ac:dyDescent="0.25"/>
    <row r="457" spans="3:7" x14ac:dyDescent="0.25"/>
    <row r="458" spans="3:7" x14ac:dyDescent="0.25"/>
    <row r="459" spans="3:7" x14ac:dyDescent="0.25"/>
    <row r="460" spans="3:7" x14ac:dyDescent="0.25"/>
    <row r="461" spans="3:7" x14ac:dyDescent="0.25"/>
    <row r="462" spans="3:7" x14ac:dyDescent="0.25"/>
    <row r="463" spans="3:7" x14ac:dyDescent="0.25"/>
    <row r="464" spans="3:7" x14ac:dyDescent="0.25"/>
    <row r="465" spans="3:7" x14ac:dyDescent="0.25"/>
    <row r="466" spans="3:7" x14ac:dyDescent="0.25"/>
    <row r="467" spans="3:7" x14ac:dyDescent="0.25"/>
    <row r="468" spans="3:7" x14ac:dyDescent="0.25"/>
    <row r="469" spans="3:7" x14ac:dyDescent="0.25"/>
    <row r="470" spans="3:7" x14ac:dyDescent="0.25"/>
    <row r="471" spans="3:7" x14ac:dyDescent="0.25"/>
    <row r="472" spans="3:7" x14ac:dyDescent="0.25"/>
    <row r="473" spans="3:7" x14ac:dyDescent="0.25"/>
    <row r="474" spans="3:7" x14ac:dyDescent="0.25"/>
    <row r="475" spans="3:7" x14ac:dyDescent="0.25"/>
    <row r="476" spans="3:7" x14ac:dyDescent="0.25"/>
    <row r="477" spans="3:7" x14ac:dyDescent="0.25"/>
    <row r="478" spans="3:7" x14ac:dyDescent="0.25"/>
    <row r="479" spans="3:7" x14ac:dyDescent="0.25"/>
    <row r="480" spans="3:7" x14ac:dyDescent="0.25"/>
    <row r="481" spans="3:7" x14ac:dyDescent="0.25"/>
    <row r="482" spans="3:7" x14ac:dyDescent="0.25"/>
    <row r="483" spans="3:7" x14ac:dyDescent="0.25"/>
    <row r="484" spans="3:7" x14ac:dyDescent="0.25"/>
    <row r="485" spans="3:7" x14ac:dyDescent="0.25"/>
    <row r="486" spans="3:7" x14ac:dyDescent="0.25"/>
    <row r="487" spans="3:7" x14ac:dyDescent="0.25"/>
    <row r="488" spans="3:7" x14ac:dyDescent="0.25"/>
    <row r="489" spans="3:7" x14ac:dyDescent="0.25"/>
    <row r="490" spans="3:7" x14ac:dyDescent="0.25"/>
    <row r="491" spans="3:7" x14ac:dyDescent="0.25"/>
    <row r="492" spans="3:7" x14ac:dyDescent="0.25"/>
    <row r="493" spans="3:7" x14ac:dyDescent="0.25"/>
    <row r="494" spans="3:7" x14ac:dyDescent="0.25"/>
    <row r="495" spans="3:7" x14ac:dyDescent="0.25"/>
    <row r="496" spans="3:7" x14ac:dyDescent="0.25"/>
    <row r="497" spans="3:7" x14ac:dyDescent="0.25"/>
    <row r="498" spans="3:7" x14ac:dyDescent="0.25"/>
    <row r="499" spans="3:7" x14ac:dyDescent="0.25"/>
    <row r="500" spans="3:7" x14ac:dyDescent="0.25"/>
    <row r="501" spans="3:7" x14ac:dyDescent="0.25"/>
    <row r="502" spans="3:7" x14ac:dyDescent="0.25"/>
    <row r="503" spans="3:7" x14ac:dyDescent="0.25"/>
    <row r="504" spans="3:7" x14ac:dyDescent="0.25"/>
    <row r="505" spans="3:7" x14ac:dyDescent="0.25"/>
    <row r="506" spans="3:7" x14ac:dyDescent="0.25"/>
    <row r="507" spans="3:7" x14ac:dyDescent="0.25"/>
    <row r="508" spans="3:7" x14ac:dyDescent="0.25"/>
    <row r="509" spans="3:7" x14ac:dyDescent="0.25"/>
    <row r="510" spans="3:7" x14ac:dyDescent="0.25"/>
    <row r="511" spans="3:7" x14ac:dyDescent="0.25"/>
    <row r="512" spans="3:7" x14ac:dyDescent="0.25"/>
    <row r="513" spans="3:7" x14ac:dyDescent="0.25"/>
    <row r="514" spans="3:7" x14ac:dyDescent="0.25"/>
    <row r="515" spans="3:7" x14ac:dyDescent="0.25"/>
    <row r="516" spans="3:7" x14ac:dyDescent="0.25"/>
    <row r="517" spans="3:7" x14ac:dyDescent="0.25"/>
    <row r="518" spans="3:7" x14ac:dyDescent="0.25"/>
    <row r="519" spans="3:7" x14ac:dyDescent="0.25"/>
    <row r="520" spans="3:7" x14ac:dyDescent="0.25"/>
    <row r="521" spans="3:7" x14ac:dyDescent="0.25"/>
    <row r="522" spans="3:7" x14ac:dyDescent="0.25"/>
    <row r="523" spans="3:7" x14ac:dyDescent="0.25"/>
    <row r="524" spans="3:7" x14ac:dyDescent="0.25"/>
    <row r="525" spans="3:7" x14ac:dyDescent="0.25"/>
    <row r="526" spans="3:7" x14ac:dyDescent="0.25"/>
    <row r="527" spans="3:7" x14ac:dyDescent="0.25"/>
    <row r="528" spans="3:7" x14ac:dyDescent="0.25"/>
    <row r="529" spans="3:7" x14ac:dyDescent="0.25"/>
    <row r="530" spans="3:7" x14ac:dyDescent="0.25"/>
    <row r="531" spans="3:7" x14ac:dyDescent="0.25"/>
    <row r="532" spans="3:7" x14ac:dyDescent="0.25"/>
    <row r="533" spans="3:7" x14ac:dyDescent="0.25"/>
    <row r="534" spans="3:7" x14ac:dyDescent="0.25"/>
    <row r="535" spans="3:7" x14ac:dyDescent="0.25"/>
    <row r="536" spans="3:7" x14ac:dyDescent="0.25"/>
    <row r="537" spans="3:7" x14ac:dyDescent="0.25"/>
    <row r="538" spans="3:7" x14ac:dyDescent="0.25"/>
    <row r="539" spans="3:7" x14ac:dyDescent="0.25"/>
    <row r="540" spans="3:7" x14ac:dyDescent="0.25"/>
    <row r="541" spans="3:7" x14ac:dyDescent="0.25"/>
    <row r="542" spans="3:7" x14ac:dyDescent="0.25"/>
    <row r="543" spans="3:7" x14ac:dyDescent="0.25"/>
    <row r="544" spans="3:7" x14ac:dyDescent="0.25"/>
    <row r="545" spans="3:7" x14ac:dyDescent="0.25"/>
    <row r="546" spans="3:7" x14ac:dyDescent="0.25"/>
    <row r="547" spans="3:7" x14ac:dyDescent="0.25"/>
    <row r="548" spans="3:7" x14ac:dyDescent="0.25"/>
    <row r="549" spans="3:7" x14ac:dyDescent="0.25"/>
    <row r="550" spans="3:7" x14ac:dyDescent="0.25"/>
    <row r="551" spans="3:7" x14ac:dyDescent="0.25"/>
    <row r="552" spans="3:7" x14ac:dyDescent="0.25"/>
    <row r="553" spans="3:7" x14ac:dyDescent="0.25"/>
    <row r="554" spans="3:7" x14ac:dyDescent="0.25"/>
    <row r="555" spans="3:7" x14ac:dyDescent="0.25"/>
    <row r="556" spans="3:7" x14ac:dyDescent="0.25"/>
    <row r="557" spans="3:7" x14ac:dyDescent="0.25"/>
    <row r="558" spans="3:7" x14ac:dyDescent="0.25"/>
    <row r="559" spans="3:7" x14ac:dyDescent="0.25"/>
    <row r="560" spans="3:7" x14ac:dyDescent="0.25"/>
    <row r="561" spans="3:7" x14ac:dyDescent="0.25"/>
    <row r="562" spans="3:7" x14ac:dyDescent="0.25"/>
    <row r="563" spans="3:7" x14ac:dyDescent="0.25"/>
    <row r="564" spans="3:7" x14ac:dyDescent="0.25"/>
    <row r="565" spans="3:7" x14ac:dyDescent="0.25"/>
    <row r="566" spans="3:7" x14ac:dyDescent="0.25"/>
    <row r="567" spans="3:7" x14ac:dyDescent="0.25"/>
    <row r="568" spans="3:7" x14ac:dyDescent="0.25"/>
    <row r="569" spans="3:7" x14ac:dyDescent="0.25"/>
    <row r="570" spans="3:7" x14ac:dyDescent="0.25"/>
    <row r="571" spans="3:7" x14ac:dyDescent="0.25"/>
    <row r="572" spans="3:7" x14ac:dyDescent="0.25"/>
    <row r="573" spans="3:7" x14ac:dyDescent="0.25"/>
    <row r="574" spans="3:7" x14ac:dyDescent="0.25"/>
    <row r="575" spans="3:7" x14ac:dyDescent="0.25"/>
    <row r="576" spans="3:7" x14ac:dyDescent="0.25"/>
    <row r="577" spans="3:7" x14ac:dyDescent="0.25"/>
    <row r="578" spans="3:7" x14ac:dyDescent="0.25"/>
    <row r="579" spans="3:7" x14ac:dyDescent="0.25"/>
    <row r="580" spans="3:7" x14ac:dyDescent="0.25"/>
    <row r="581" spans="3:7" x14ac:dyDescent="0.25"/>
    <row r="582" spans="3:7" x14ac:dyDescent="0.25"/>
    <row r="583" spans="3:7" x14ac:dyDescent="0.25"/>
    <row r="584" spans="3:7" x14ac:dyDescent="0.25"/>
    <row r="585" spans="3:7" x14ac:dyDescent="0.25"/>
    <row r="586" spans="3:7" x14ac:dyDescent="0.25"/>
    <row r="587" spans="3:7" x14ac:dyDescent="0.25"/>
    <row r="588" spans="3:7" x14ac:dyDescent="0.25"/>
    <row r="589" spans="3:7" x14ac:dyDescent="0.25"/>
    <row r="590" spans="3:7" x14ac:dyDescent="0.25"/>
    <row r="591" spans="3:7" x14ac:dyDescent="0.25"/>
    <row r="592" spans="3:7" x14ac:dyDescent="0.25"/>
    <row r="593" spans="3:7" x14ac:dyDescent="0.25"/>
    <row r="594" spans="3:7" x14ac:dyDescent="0.25"/>
    <row r="595" spans="3:7" x14ac:dyDescent="0.25"/>
    <row r="596" spans="3:7" x14ac:dyDescent="0.25"/>
    <row r="597" spans="3:7" x14ac:dyDescent="0.25"/>
    <row r="598" spans="3:7" x14ac:dyDescent="0.25"/>
    <row r="599" spans="3:7" x14ac:dyDescent="0.25"/>
    <row r="600" spans="3:7" x14ac:dyDescent="0.25"/>
    <row r="601" spans="3:7" x14ac:dyDescent="0.25"/>
    <row r="602" spans="3:7" x14ac:dyDescent="0.25"/>
    <row r="603" spans="3:7" x14ac:dyDescent="0.25"/>
    <row r="604" spans="3:7" x14ac:dyDescent="0.25"/>
    <row r="605" spans="3:7" x14ac:dyDescent="0.25"/>
    <row r="606" spans="3:7" x14ac:dyDescent="0.25"/>
    <row r="607" spans="3:7" x14ac:dyDescent="0.25"/>
    <row r="608" spans="3:7" x14ac:dyDescent="0.25"/>
    <row r="609" spans="3:7" x14ac:dyDescent="0.25"/>
    <row r="610" spans="3:7" x14ac:dyDescent="0.25"/>
    <row r="611" spans="3:7" x14ac:dyDescent="0.25"/>
    <row r="612" spans="3:7" x14ac:dyDescent="0.25"/>
    <row r="613" spans="3:7" x14ac:dyDescent="0.25"/>
    <row r="614" spans="3:7" x14ac:dyDescent="0.25"/>
    <row r="615" spans="3:7" x14ac:dyDescent="0.25"/>
    <row r="616" spans="3:7" x14ac:dyDescent="0.25"/>
    <row r="617" spans="3:7" x14ac:dyDescent="0.25"/>
    <row r="618" spans="3:7" x14ac:dyDescent="0.25"/>
    <row r="619" spans="3:7" x14ac:dyDescent="0.25"/>
    <row r="620" spans="3:7" x14ac:dyDescent="0.25"/>
    <row r="621" spans="3:7" x14ac:dyDescent="0.25"/>
    <row r="622" spans="3:7" x14ac:dyDescent="0.25"/>
    <row r="623" spans="3:7" x14ac:dyDescent="0.25"/>
    <row r="624" spans="3:7" x14ac:dyDescent="0.25"/>
    <row r="625" spans="3:7" x14ac:dyDescent="0.25"/>
    <row r="626" spans="3:7" x14ac:dyDescent="0.25"/>
    <row r="627" spans="3:7" x14ac:dyDescent="0.25"/>
    <row r="628" spans="3:7" x14ac:dyDescent="0.25"/>
    <row r="629" spans="3:7" x14ac:dyDescent="0.25"/>
    <row r="630" spans="3:7" x14ac:dyDescent="0.25"/>
    <row r="631" spans="3:7" x14ac:dyDescent="0.25"/>
    <row r="632" spans="3:7" x14ac:dyDescent="0.25"/>
    <row r="633" spans="3:7" x14ac:dyDescent="0.25"/>
    <row r="634" spans="3:7" x14ac:dyDescent="0.25"/>
    <row r="635" spans="3:7" x14ac:dyDescent="0.25"/>
    <row r="636" spans="3:7" x14ac:dyDescent="0.25"/>
    <row r="637" spans="3:7" x14ac:dyDescent="0.25"/>
    <row r="638" spans="3:7" x14ac:dyDescent="0.25"/>
    <row r="639" spans="3:7" x14ac:dyDescent="0.25"/>
    <row r="640" spans="3:7" x14ac:dyDescent="0.25"/>
    <row r="641" spans="3:7" x14ac:dyDescent="0.25"/>
    <row r="642" spans="3:7" x14ac:dyDescent="0.25"/>
    <row r="643" spans="3:7" x14ac:dyDescent="0.25"/>
    <row r="644" spans="3:7" x14ac:dyDescent="0.25"/>
    <row r="645" spans="3:7" x14ac:dyDescent="0.25"/>
    <row r="646" spans="3:7" x14ac:dyDescent="0.25"/>
    <row r="647" spans="3:7" x14ac:dyDescent="0.25"/>
    <row r="648" spans="3:7" x14ac:dyDescent="0.25"/>
    <row r="649" spans="3:7" x14ac:dyDescent="0.25"/>
    <row r="650" spans="3:7" x14ac:dyDescent="0.25"/>
    <row r="651" spans="3:7" x14ac:dyDescent="0.25"/>
    <row r="652" spans="3:7" x14ac:dyDescent="0.25"/>
    <row r="653" spans="3:7" x14ac:dyDescent="0.25"/>
    <row r="654" spans="3:7" x14ac:dyDescent="0.25"/>
    <row r="655" spans="3:7" x14ac:dyDescent="0.25"/>
    <row r="656" spans="3:7" x14ac:dyDescent="0.25"/>
    <row r="657" spans="3:7" x14ac:dyDescent="0.25"/>
    <row r="658" spans="3:7" x14ac:dyDescent="0.25"/>
    <row r="659" spans="3:7" x14ac:dyDescent="0.25"/>
    <row r="660" spans="3:7" x14ac:dyDescent="0.25"/>
    <row r="661" spans="3:7" x14ac:dyDescent="0.25"/>
    <row r="662" spans="3:7" x14ac:dyDescent="0.25"/>
    <row r="663" spans="3:7" x14ac:dyDescent="0.25"/>
    <row r="664" spans="3:7" x14ac:dyDescent="0.25"/>
    <row r="665" spans="3:7" x14ac:dyDescent="0.25"/>
    <row r="666" spans="3:7" x14ac:dyDescent="0.25"/>
    <row r="667" spans="3:7" x14ac:dyDescent="0.25"/>
    <row r="668" spans="3:7" x14ac:dyDescent="0.25"/>
    <row r="669" spans="3:7" x14ac:dyDescent="0.25"/>
    <row r="670" spans="3:7" x14ac:dyDescent="0.25"/>
    <row r="671" spans="3:7" x14ac:dyDescent="0.25"/>
    <row r="672" spans="3:7" x14ac:dyDescent="0.25"/>
    <row r="673" spans="3:7" x14ac:dyDescent="0.25"/>
    <row r="674" spans="3:7" x14ac:dyDescent="0.25"/>
    <row r="675" spans="3:7" x14ac:dyDescent="0.25"/>
    <row r="676" spans="3:7" x14ac:dyDescent="0.25"/>
    <row r="677" spans="3:7" x14ac:dyDescent="0.25"/>
    <row r="678" spans="3:7" x14ac:dyDescent="0.25"/>
    <row r="679" spans="3:7" x14ac:dyDescent="0.25"/>
    <row r="680" spans="3:7" x14ac:dyDescent="0.25"/>
    <row r="681" spans="3:7" x14ac:dyDescent="0.25"/>
    <row r="682" spans="3:7" x14ac:dyDescent="0.25"/>
    <row r="683" spans="3:7" x14ac:dyDescent="0.25"/>
    <row r="684" spans="3:7" x14ac:dyDescent="0.25"/>
    <row r="685" spans="3:7" x14ac:dyDescent="0.25"/>
    <row r="686" spans="3:7" x14ac:dyDescent="0.25"/>
    <row r="687" spans="3:7" x14ac:dyDescent="0.25"/>
    <row r="688" spans="3:7" x14ac:dyDescent="0.25"/>
    <row r="689" spans="3:7" x14ac:dyDescent="0.25"/>
    <row r="690" spans="3:7" x14ac:dyDescent="0.25"/>
    <row r="691" spans="3:7" x14ac:dyDescent="0.25"/>
    <row r="692" spans="3:7" x14ac:dyDescent="0.25"/>
    <row r="693" spans="3:7" x14ac:dyDescent="0.25"/>
    <row r="694" spans="3:7" x14ac:dyDescent="0.25"/>
    <row r="695" spans="3:7" x14ac:dyDescent="0.25"/>
    <row r="696" spans="3:7" x14ac:dyDescent="0.25"/>
    <row r="697" spans="3:7" x14ac:dyDescent="0.25"/>
    <row r="698" spans="3:7" x14ac:dyDescent="0.25"/>
    <row r="699" spans="3:7" x14ac:dyDescent="0.25"/>
    <row r="700" spans="3:7" x14ac:dyDescent="0.25"/>
    <row r="701" spans="3:7" x14ac:dyDescent="0.25"/>
    <row r="702" spans="3:7" x14ac:dyDescent="0.25"/>
    <row r="703" spans="3:7" x14ac:dyDescent="0.25"/>
    <row r="704" spans="3:7" x14ac:dyDescent="0.25"/>
    <row r="705" spans="3:7" x14ac:dyDescent="0.25"/>
    <row r="706" spans="3:7" x14ac:dyDescent="0.25"/>
    <row r="707" spans="3:7" x14ac:dyDescent="0.25"/>
    <row r="708" spans="3:7" x14ac:dyDescent="0.25"/>
    <row r="709" spans="3:7" x14ac:dyDescent="0.25"/>
    <row r="710" spans="3:7" x14ac:dyDescent="0.25"/>
    <row r="711" spans="3:7" x14ac:dyDescent="0.25"/>
    <row r="712" spans="3:7" x14ac:dyDescent="0.25"/>
    <row r="713" spans="3:7" x14ac:dyDescent="0.25"/>
    <row r="714" spans="3:7" x14ac:dyDescent="0.25"/>
    <row r="715" spans="3:7" x14ac:dyDescent="0.25"/>
    <row r="716" spans="3:7" x14ac:dyDescent="0.25"/>
    <row r="717" spans="3:7" x14ac:dyDescent="0.25"/>
    <row r="718" spans="3:7" x14ac:dyDescent="0.25"/>
    <row r="719" spans="3:7" x14ac:dyDescent="0.25"/>
    <row r="720" spans="3:7" x14ac:dyDescent="0.25"/>
    <row r="721" spans="3:7" x14ac:dyDescent="0.25"/>
    <row r="722" spans="3:7" x14ac:dyDescent="0.25"/>
    <row r="723" spans="3:7" x14ac:dyDescent="0.25"/>
    <row r="724" spans="3:7" x14ac:dyDescent="0.25"/>
    <row r="725" spans="3:7" x14ac:dyDescent="0.25"/>
    <row r="726" spans="3:7" x14ac:dyDescent="0.25"/>
    <row r="727" spans="3:7" x14ac:dyDescent="0.25"/>
    <row r="728" spans="3:7" x14ac:dyDescent="0.25"/>
    <row r="729" spans="3:7" x14ac:dyDescent="0.25"/>
    <row r="730" spans="3:7" x14ac:dyDescent="0.25"/>
    <row r="731" spans="3:7" x14ac:dyDescent="0.25"/>
    <row r="732" spans="3:7" x14ac:dyDescent="0.25"/>
    <row r="733" spans="3:7" x14ac:dyDescent="0.25"/>
    <row r="734" spans="3:7" x14ac:dyDescent="0.25"/>
    <row r="735" spans="3:7" x14ac:dyDescent="0.25"/>
    <row r="736" spans="3:7" x14ac:dyDescent="0.25"/>
    <row r="737" spans="3:7" x14ac:dyDescent="0.25"/>
    <row r="738" spans="3:7" x14ac:dyDescent="0.25"/>
    <row r="739" spans="3:7" x14ac:dyDescent="0.25"/>
    <row r="740" spans="3:7" x14ac:dyDescent="0.25"/>
    <row r="741" spans="3:7" x14ac:dyDescent="0.25"/>
    <row r="742" spans="3:7" x14ac:dyDescent="0.25"/>
    <row r="743" spans="3:7" x14ac:dyDescent="0.25"/>
    <row r="744" spans="3:7" x14ac:dyDescent="0.25"/>
    <row r="745" spans="3:7" x14ac:dyDescent="0.25"/>
    <row r="746" spans="3:7" x14ac:dyDescent="0.25"/>
    <row r="747" spans="3:7" x14ac:dyDescent="0.25"/>
    <row r="748" spans="3:7" x14ac:dyDescent="0.25"/>
    <row r="749" spans="3:7" x14ac:dyDescent="0.25"/>
    <row r="750" spans="3:7" x14ac:dyDescent="0.25"/>
    <row r="751" spans="3:7" x14ac:dyDescent="0.25"/>
    <row r="752" spans="3:7" x14ac:dyDescent="0.25"/>
    <row r="753" spans="3:7" x14ac:dyDescent="0.25"/>
    <row r="754" spans="3:7" x14ac:dyDescent="0.25"/>
    <row r="755" spans="3:7" x14ac:dyDescent="0.25"/>
    <row r="756" spans="3:7" x14ac:dyDescent="0.25"/>
    <row r="757" spans="3:7" x14ac:dyDescent="0.25"/>
    <row r="758" spans="3:7" x14ac:dyDescent="0.25"/>
    <row r="759" spans="3:7" x14ac:dyDescent="0.25"/>
    <row r="760" spans="3:7" x14ac:dyDescent="0.25"/>
    <row r="761" spans="3:7" x14ac:dyDescent="0.25"/>
    <row r="762" spans="3:7" x14ac:dyDescent="0.25"/>
    <row r="763" spans="3:7" x14ac:dyDescent="0.25"/>
    <row r="764" spans="3:7" x14ac:dyDescent="0.25"/>
    <row r="765" spans="3:7" x14ac:dyDescent="0.25"/>
    <row r="766" spans="3:7" x14ac:dyDescent="0.25"/>
    <row r="767" spans="3:7" x14ac:dyDescent="0.25"/>
    <row r="768" spans="3:7" x14ac:dyDescent="0.25"/>
    <row r="769" spans="3:7" x14ac:dyDescent="0.25"/>
    <row r="770" spans="3:7" x14ac:dyDescent="0.25"/>
    <row r="771" spans="3:7" x14ac:dyDescent="0.25"/>
    <row r="772" spans="3:7" x14ac:dyDescent="0.25"/>
    <row r="773" spans="3:7" x14ac:dyDescent="0.25"/>
    <row r="774" spans="3:7" x14ac:dyDescent="0.25"/>
    <row r="775" spans="3:7" x14ac:dyDescent="0.25"/>
    <row r="776" spans="3:7" x14ac:dyDescent="0.25"/>
    <row r="777" spans="3:7" x14ac:dyDescent="0.25"/>
    <row r="778" spans="3:7" x14ac:dyDescent="0.25"/>
    <row r="779" spans="3:7" x14ac:dyDescent="0.25"/>
    <row r="780" spans="3:7" x14ac:dyDescent="0.25"/>
    <row r="781" spans="3:7" x14ac:dyDescent="0.25"/>
    <row r="782" spans="3:7" x14ac:dyDescent="0.25"/>
    <row r="783" spans="3:7" x14ac:dyDescent="0.25"/>
    <row r="784" spans="3:7" x14ac:dyDescent="0.25"/>
    <row r="785" spans="3:7" x14ac:dyDescent="0.25"/>
    <row r="786" spans="3:7" x14ac:dyDescent="0.25"/>
    <row r="787" spans="3:7" x14ac:dyDescent="0.25"/>
    <row r="788" spans="3:7" x14ac:dyDescent="0.25"/>
    <row r="789" spans="3:7" x14ac:dyDescent="0.25"/>
    <row r="790" spans="3:7" x14ac:dyDescent="0.25"/>
    <row r="791" spans="3:7" x14ac:dyDescent="0.25"/>
    <row r="792" spans="3:7" x14ac:dyDescent="0.25"/>
    <row r="793" spans="3:7" x14ac:dyDescent="0.25"/>
    <row r="794" spans="3:7" x14ac:dyDescent="0.25"/>
    <row r="795" spans="3:7" x14ac:dyDescent="0.25"/>
    <row r="796" spans="3:7" x14ac:dyDescent="0.25"/>
    <row r="797" spans="3:7" x14ac:dyDescent="0.25"/>
    <row r="798" spans="3:7" x14ac:dyDescent="0.25"/>
    <row r="799" spans="3:7" x14ac:dyDescent="0.25"/>
    <row r="800" spans="3:7" x14ac:dyDescent="0.25"/>
  </sheetData>
  <autoFilter ref="A1:I1"/>
  <conditionalFormatting sqref="$E$3:$E$800">
    <cfRule type="expression" dxfId="0" priority="1">
      <formula>AND($E3&lt;&gt;"",$E3&lt;&gt;"ALL (shared)",COUNTIF(Blocks!$A:$A,$E3)=0)</formula>
    </cfRule>
  </conditionalFormatting>
  <conditionalFormatting sqref="$E$3:$E$800">
    <cfRule type="expression" dxfId="1" priority="2">
      <formula>AND($F3&lt;&gt;"",$E3="")</formula>
    </cfRule>
  </conditionalFormatting>
  <dataValidations count="6">
    <dataValidation type="list" allowBlank="1" sqref="C10:C800">
      <formula1>=Reference!$A$2:$A$120</formula1>
    </dataValidation>
    <dataValidation type="list" allowBlank="1" sqref="C2:C800">
      <formula1>=Reference!$A$2:$A$120</formula1>
    </dataValidation>
    <dataValidation type="list" allowBlank="1" sqref="E10:E800">
      <formula1>=Reference!$D$2:$D$120</formula1>
    </dataValidation>
    <dataValidation type="list" allowBlank="1" sqref="E2:E800">
      <formula1>=Reference!$D$2:$D$120</formula1>
    </dataValidation>
    <dataValidation type="list" allowBlank="1" sqref="G10:G800">
      <formula1>"Paid,Unpaid,Part paid"</formula1>
    </dataValidation>
    <dataValidation type="list" allowBlank="1" sqref="G2:G800">
      <formula1>"Paid,Unpaid,Part paid"</formula1>
    </dataValidation>
  </dataValidations>
  <pageMargins left="0.4" right="0.4" top="0.6" bottom="0.6" header="0.3" footer="0.3"/>
  <pageSetup orientation="landscape" fitToWidth="1" fitToHeight="0"/>
  <headerFooter>
    <oddFooter>&amp;L Orchard Expense Spreadsheet by Kropigo &amp;R kropigo.com</oddFooter>
    <evenFooter>&amp;L Orchard Expense Spreadsheet by Kropigo &amp;R kropigo.com</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7C9AE"/>
    <pageSetUpPr fitToPage="1"/>
  </sheetPr>
  <dimension ref="A1:H600"/>
  <sheetViews>
    <sheetView workbookViewId="0" zoomScale="100">
      <pane xSplit="2" ySplit="1" topLeftCell="C2" activePane="bottomRight" state="frozen"/>
      <selection pane="bottomRight" activeCell="A2" sqref="A2"/>
    </sheetView>
  </sheetViews>
  <sheetFormatPr defaultRowHeight="18" outlineLevelRow="0" outlineLevelCol="0" x14ac:dyDescent="55" customHeight="1"/>
  <cols>
    <col min="1" max="1" width="12" style="7" customWidth="1"/>
    <col min="2" max="4" width="20" customWidth="1"/>
    <col min="5" max="5" width="10" style="16" customWidth="1"/>
    <col min="6" max="7" width="13" style="8" customWidth="1"/>
    <col min="8" max="8" width="34" customWidth="1"/>
  </cols>
  <sheetData>
    <row r="1" ht="32" customHeight="1" spans="1:8" s="9" customFormat="1" x14ac:dyDescent="0.25">
      <c r="A1" s="10" t="s">
        <v>23</v>
      </c>
      <c r="B1" s="11" t="s">
        <v>39</v>
      </c>
      <c r="C1" s="11" t="s">
        <v>40</v>
      </c>
      <c r="D1" s="11" t="s">
        <v>27</v>
      </c>
      <c r="E1" s="17" t="s">
        <v>41</v>
      </c>
      <c r="F1" s="12" t="s">
        <v>42</v>
      </c>
      <c r="G1" s="12" t="s">
        <v>43</v>
      </c>
      <c r="H1" s="11" t="s">
        <v>31</v>
      </c>
    </row>
    <row r="2" spans="3:7" x14ac:dyDescent="0.25">
      <c r="G2" s="18">
        <f>IF(OR($E2="",$F2=""),"",ROUND($E2*$F2,2))</f>
      </c>
    </row>
    <row r="3" spans="3:7" x14ac:dyDescent="0.25">
      <c r="G3" s="18">
        <f>IF(OR($E3="",$F3=""),"",ROUND($E3*$F3,2))</f>
      </c>
    </row>
    <row r="4" spans="3:7" x14ac:dyDescent="0.25">
      <c r="G4" s="18">
        <f>IF(OR($E4="",$F4=""),"",ROUND($E4*$F4,2))</f>
      </c>
    </row>
    <row r="5" spans="3:7" x14ac:dyDescent="0.25">
      <c r="G5" s="18">
        <f>IF(OR($E5="",$F5=""),"",ROUND($E5*$F5,2))</f>
      </c>
    </row>
    <row r="6" spans="3:7" x14ac:dyDescent="0.25">
      <c r="G6" s="18">
        <f>IF(OR($E6="",$F6=""),"",ROUND($E6*$F6,2))</f>
      </c>
    </row>
    <row r="7" spans="3:7" x14ac:dyDescent="0.25">
      <c r="G7" s="18">
        <f>IF(OR($E7="",$F7=""),"",ROUND($E7*$F7,2))</f>
      </c>
    </row>
    <row r="8" spans="3:7" x14ac:dyDescent="0.25">
      <c r="G8" s="18">
        <f>IF(OR($E8="",$F8=""),"",ROUND($E8*$F8,2))</f>
      </c>
    </row>
    <row r="9" spans="3:7" x14ac:dyDescent="0.25">
      <c r="G9" s="18">
        <f>IF(OR($E9="",$F9=""),"",ROUND($E9*$F9,2))</f>
      </c>
    </row>
    <row r="10" spans="3:7" x14ac:dyDescent="0.25">
      <c r="G10" s="18">
        <f>IF(OR($E10="",$F10=""),"",ROUND($E10*$F10,2))</f>
      </c>
    </row>
    <row r="11" spans="3:7" x14ac:dyDescent="0.25">
      <c r="G11" s="18">
        <f>IF(OR($E11="",$F11=""),"",ROUND($E11*$F11,2))</f>
      </c>
    </row>
    <row r="12" spans="3:7" x14ac:dyDescent="0.25">
      <c r="G12" s="18">
        <f>IF(OR($E12="",$F12=""),"",ROUND($E12*$F12,2))</f>
      </c>
    </row>
    <row r="13" spans="3:7" x14ac:dyDescent="0.25">
      <c r="G13" s="18">
        <f>IF(OR($E13="",$F13=""),"",ROUND($E13*$F13,2))</f>
      </c>
    </row>
    <row r="14" spans="3:7" x14ac:dyDescent="0.25">
      <c r="G14" s="18">
        <f>IF(OR($E14="",$F14=""),"",ROUND($E14*$F14,2))</f>
      </c>
    </row>
    <row r="15" spans="3:7" x14ac:dyDescent="0.25">
      <c r="G15" s="18">
        <f>IF(OR($E15="",$F15=""),"",ROUND($E15*$F15,2))</f>
      </c>
    </row>
    <row r="16" spans="3:7" x14ac:dyDescent="0.25">
      <c r="G16" s="18">
        <f>IF(OR($E16="",$F16=""),"",ROUND($E16*$F16,2))</f>
      </c>
    </row>
    <row r="17" spans="3:7" x14ac:dyDescent="0.25">
      <c r="G17" s="18">
        <f>IF(OR($E17="",$F17=""),"",ROUND($E17*$F17,2))</f>
      </c>
    </row>
    <row r="18" spans="3:7" x14ac:dyDescent="0.25">
      <c r="G18" s="18">
        <f>IF(OR($E18="",$F18=""),"",ROUND($E18*$F18,2))</f>
      </c>
    </row>
    <row r="19" spans="3:7" x14ac:dyDescent="0.25">
      <c r="G19" s="18">
        <f>IF(OR($E19="",$F19=""),"",ROUND($E19*$F19,2))</f>
      </c>
    </row>
    <row r="20" spans="3:7" x14ac:dyDescent="0.25">
      <c r="G20" s="18">
        <f>IF(OR($E20="",$F20=""),"",ROUND($E20*$F20,2))</f>
      </c>
    </row>
    <row r="21" spans="3:7" x14ac:dyDescent="0.25">
      <c r="G21" s="18">
        <f>IF(OR($E21="",$F21=""),"",ROUND($E21*$F21,2))</f>
      </c>
    </row>
    <row r="22" spans="3:7" x14ac:dyDescent="0.25">
      <c r="G22" s="18">
        <f>IF(OR($E22="",$F22=""),"",ROUND($E22*$F22,2))</f>
      </c>
    </row>
    <row r="23" spans="3:7" x14ac:dyDescent="0.25">
      <c r="G23" s="18">
        <f>IF(OR($E23="",$F23=""),"",ROUND($E23*$F23,2))</f>
      </c>
    </row>
    <row r="24" spans="3:7" x14ac:dyDescent="0.25">
      <c r="G24" s="18">
        <f>IF(OR($E24="",$F24=""),"",ROUND($E24*$F24,2))</f>
      </c>
    </row>
    <row r="25" spans="3:7" x14ac:dyDescent="0.25">
      <c r="G25" s="18">
        <f>IF(OR($E25="",$F25=""),"",ROUND($E25*$F25,2))</f>
      </c>
    </row>
    <row r="26" spans="3:7" x14ac:dyDescent="0.25">
      <c r="G26" s="18">
        <f>IF(OR($E26="",$F26=""),"",ROUND($E26*$F26,2))</f>
      </c>
    </row>
    <row r="27" spans="3:7" x14ac:dyDescent="0.25">
      <c r="G27" s="18">
        <f>IF(OR($E27="",$F27=""),"",ROUND($E27*$F27,2))</f>
      </c>
    </row>
    <row r="28" spans="3:7" x14ac:dyDescent="0.25">
      <c r="G28" s="18">
        <f>IF(OR($E28="",$F28=""),"",ROUND($E28*$F28,2))</f>
      </c>
    </row>
    <row r="29" spans="3:7" x14ac:dyDescent="0.25">
      <c r="G29" s="18">
        <f>IF(OR($E29="",$F29=""),"",ROUND($E29*$F29,2))</f>
      </c>
    </row>
    <row r="30" spans="3:7" x14ac:dyDescent="0.25">
      <c r="G30" s="18">
        <f>IF(OR($E30="",$F30=""),"",ROUND($E30*$F30,2))</f>
      </c>
    </row>
    <row r="31" spans="3:7" x14ac:dyDescent="0.25">
      <c r="G31" s="18">
        <f>IF(OR($E31="",$F31=""),"",ROUND($E31*$F31,2))</f>
      </c>
    </row>
    <row r="32" spans="3:7" x14ac:dyDescent="0.25">
      <c r="G32" s="18">
        <f>IF(OR($E32="",$F32=""),"",ROUND($E32*$F32,2))</f>
      </c>
    </row>
    <row r="33" spans="3:7" x14ac:dyDescent="0.25">
      <c r="G33" s="18">
        <f>IF(OR($E33="",$F33=""),"",ROUND($E33*$F33,2))</f>
      </c>
    </row>
    <row r="34" spans="3:7" x14ac:dyDescent="0.25">
      <c r="G34" s="18">
        <f>IF(OR($E34="",$F34=""),"",ROUND($E34*$F34,2))</f>
      </c>
    </row>
    <row r="35" spans="3:7" x14ac:dyDescent="0.25">
      <c r="G35" s="18">
        <f>IF(OR($E35="",$F35=""),"",ROUND($E35*$F35,2))</f>
      </c>
    </row>
    <row r="36" spans="3:7" x14ac:dyDescent="0.25">
      <c r="G36" s="18">
        <f>IF(OR($E36="",$F36=""),"",ROUND($E36*$F36,2))</f>
      </c>
    </row>
    <row r="37" spans="3:7" x14ac:dyDescent="0.25">
      <c r="G37" s="18">
        <f>IF(OR($E37="",$F37=""),"",ROUND($E37*$F37,2))</f>
      </c>
    </row>
    <row r="38" spans="3:7" x14ac:dyDescent="0.25">
      <c r="G38" s="18">
        <f>IF(OR($E38="",$F38=""),"",ROUND($E38*$F38,2))</f>
      </c>
    </row>
    <row r="39" spans="3:7" x14ac:dyDescent="0.25">
      <c r="G39" s="18">
        <f>IF(OR($E39="",$F39=""),"",ROUND($E39*$F39,2))</f>
      </c>
    </row>
    <row r="40" spans="3:7" x14ac:dyDescent="0.25">
      <c r="G40" s="18">
        <f>IF(OR($E40="",$F40=""),"",ROUND($E40*$F40,2))</f>
      </c>
    </row>
    <row r="41" spans="3:7" x14ac:dyDescent="0.25">
      <c r="G41" s="18">
        <f>IF(OR($E41="",$F41=""),"",ROUND($E41*$F41,2))</f>
      </c>
    </row>
    <row r="42" spans="3:7" x14ac:dyDescent="0.25">
      <c r="G42" s="18">
        <f>IF(OR($E42="",$F42=""),"",ROUND($E42*$F42,2))</f>
      </c>
    </row>
    <row r="43" spans="3:7" x14ac:dyDescent="0.25">
      <c r="G43" s="18">
        <f>IF(OR($E43="",$F43=""),"",ROUND($E43*$F43,2))</f>
      </c>
    </row>
    <row r="44" spans="3:7" x14ac:dyDescent="0.25">
      <c r="G44" s="18">
        <f>IF(OR($E44="",$F44=""),"",ROUND($E44*$F44,2))</f>
      </c>
    </row>
    <row r="45" spans="3:7" x14ac:dyDescent="0.25">
      <c r="G45" s="18">
        <f>IF(OR($E45="",$F45=""),"",ROUND($E45*$F45,2))</f>
      </c>
    </row>
    <row r="46" spans="3:7" x14ac:dyDescent="0.25">
      <c r="G46" s="18">
        <f>IF(OR($E46="",$F46=""),"",ROUND($E46*$F46,2))</f>
      </c>
    </row>
    <row r="47" spans="3:7" x14ac:dyDescent="0.25">
      <c r="G47" s="18">
        <f>IF(OR($E47="",$F47=""),"",ROUND($E47*$F47,2))</f>
      </c>
    </row>
    <row r="48" spans="3:7" x14ac:dyDescent="0.25">
      <c r="G48" s="18">
        <f>IF(OR($E48="",$F48=""),"",ROUND($E48*$F48,2))</f>
      </c>
    </row>
    <row r="49" spans="3:7" x14ac:dyDescent="0.25">
      <c r="G49" s="18">
        <f>IF(OR($E49="",$F49=""),"",ROUND($E49*$F49,2))</f>
      </c>
    </row>
    <row r="50" spans="3:7" x14ac:dyDescent="0.25">
      <c r="G50" s="18">
        <f>IF(OR($E50="",$F50=""),"",ROUND($E50*$F50,2))</f>
      </c>
    </row>
    <row r="51" spans="3:7" x14ac:dyDescent="0.25">
      <c r="G51" s="18">
        <f>IF(OR($E51="",$F51=""),"",ROUND($E51*$F51,2))</f>
      </c>
    </row>
    <row r="52" spans="3:7" x14ac:dyDescent="0.25">
      <c r="G52" s="18">
        <f>IF(OR($E52="",$F52=""),"",ROUND($E52*$F52,2))</f>
      </c>
    </row>
    <row r="53" spans="3:7" x14ac:dyDescent="0.25">
      <c r="G53" s="18">
        <f>IF(OR($E53="",$F53=""),"",ROUND($E53*$F53,2))</f>
      </c>
    </row>
    <row r="54" spans="3:7" x14ac:dyDescent="0.25">
      <c r="G54" s="18">
        <f>IF(OR($E54="",$F54=""),"",ROUND($E54*$F54,2))</f>
      </c>
    </row>
    <row r="55" spans="3:7" x14ac:dyDescent="0.25">
      <c r="G55" s="18">
        <f>IF(OR($E55="",$F55=""),"",ROUND($E55*$F55,2))</f>
      </c>
    </row>
    <row r="56" spans="3:7" x14ac:dyDescent="0.25">
      <c r="G56" s="18">
        <f>IF(OR($E56="",$F56=""),"",ROUND($E56*$F56,2))</f>
      </c>
    </row>
    <row r="57" spans="3:7" x14ac:dyDescent="0.25">
      <c r="G57" s="18">
        <f>IF(OR($E57="",$F57=""),"",ROUND($E57*$F57,2))</f>
      </c>
    </row>
    <row r="58" spans="3:7" x14ac:dyDescent="0.25">
      <c r="G58" s="18">
        <f>IF(OR($E58="",$F58=""),"",ROUND($E58*$F58,2))</f>
      </c>
    </row>
    <row r="59" spans="3:7" x14ac:dyDescent="0.25">
      <c r="G59" s="18">
        <f>IF(OR($E59="",$F59=""),"",ROUND($E59*$F59,2))</f>
      </c>
    </row>
    <row r="60" spans="3:7" x14ac:dyDescent="0.25">
      <c r="G60" s="18">
        <f>IF(OR($E60="",$F60=""),"",ROUND($E60*$F60,2))</f>
      </c>
    </row>
    <row r="61" spans="3:7" x14ac:dyDescent="0.25">
      <c r="G61" s="18">
        <f>IF(OR($E61="",$F61=""),"",ROUND($E61*$F61,2))</f>
      </c>
    </row>
    <row r="62" spans="3:7" x14ac:dyDescent="0.25">
      <c r="G62" s="18">
        <f>IF(OR($E62="",$F62=""),"",ROUND($E62*$F62,2))</f>
      </c>
    </row>
    <row r="63" spans="3:7" x14ac:dyDescent="0.25">
      <c r="G63" s="18">
        <f>IF(OR($E63="",$F63=""),"",ROUND($E63*$F63,2))</f>
      </c>
    </row>
    <row r="64" spans="3:7" x14ac:dyDescent="0.25">
      <c r="G64" s="18">
        <f>IF(OR($E64="",$F64=""),"",ROUND($E64*$F64,2))</f>
      </c>
    </row>
    <row r="65" spans="3:7" x14ac:dyDescent="0.25">
      <c r="G65" s="18">
        <f>IF(OR($E65="",$F65=""),"",ROUND($E65*$F65,2))</f>
      </c>
    </row>
    <row r="66" spans="3:7" x14ac:dyDescent="0.25">
      <c r="G66" s="18">
        <f>IF(OR($E66="",$F66=""),"",ROUND($E66*$F66,2))</f>
      </c>
    </row>
    <row r="67" spans="3:7" x14ac:dyDescent="0.25">
      <c r="G67" s="18">
        <f>IF(OR($E67="",$F67=""),"",ROUND($E67*$F67,2))</f>
      </c>
    </row>
    <row r="68" spans="3:7" x14ac:dyDescent="0.25">
      <c r="G68" s="18">
        <f>IF(OR($E68="",$F68=""),"",ROUND($E68*$F68,2))</f>
      </c>
    </row>
    <row r="69" spans="3:7" x14ac:dyDescent="0.25">
      <c r="G69" s="18">
        <f>IF(OR($E69="",$F69=""),"",ROUND($E69*$F69,2))</f>
      </c>
    </row>
    <row r="70" spans="3:7" x14ac:dyDescent="0.25">
      <c r="G70" s="18">
        <f>IF(OR($E70="",$F70=""),"",ROUND($E70*$F70,2))</f>
      </c>
    </row>
    <row r="71" spans="3:7" x14ac:dyDescent="0.25">
      <c r="G71" s="18">
        <f>IF(OR($E71="",$F71=""),"",ROUND($E71*$F71,2))</f>
      </c>
    </row>
    <row r="72" spans="3:7" x14ac:dyDescent="0.25">
      <c r="G72" s="18">
        <f>IF(OR($E72="",$F72=""),"",ROUND($E72*$F72,2))</f>
      </c>
    </row>
    <row r="73" spans="3:7" x14ac:dyDescent="0.25">
      <c r="G73" s="18">
        <f>IF(OR($E73="",$F73=""),"",ROUND($E73*$F73,2))</f>
      </c>
    </row>
    <row r="74" spans="3:7" x14ac:dyDescent="0.25">
      <c r="G74" s="18">
        <f>IF(OR($E74="",$F74=""),"",ROUND($E74*$F74,2))</f>
      </c>
    </row>
    <row r="75" spans="3:7" x14ac:dyDescent="0.25">
      <c r="G75" s="18">
        <f>IF(OR($E75="",$F75=""),"",ROUND($E75*$F75,2))</f>
      </c>
    </row>
    <row r="76" spans="3:7" x14ac:dyDescent="0.25">
      <c r="G76" s="18">
        <f>IF(OR($E76="",$F76=""),"",ROUND($E76*$F76,2))</f>
      </c>
    </row>
    <row r="77" spans="3:7" x14ac:dyDescent="0.25">
      <c r="G77" s="18">
        <f>IF(OR($E77="",$F77=""),"",ROUND($E77*$F77,2))</f>
      </c>
    </row>
    <row r="78" spans="3:7" x14ac:dyDescent="0.25">
      <c r="G78" s="18">
        <f>IF(OR($E78="",$F78=""),"",ROUND($E78*$F78,2))</f>
      </c>
    </row>
    <row r="79" spans="3:7" x14ac:dyDescent="0.25">
      <c r="G79" s="18">
        <f>IF(OR($E79="",$F79=""),"",ROUND($E79*$F79,2))</f>
      </c>
    </row>
    <row r="80" spans="3:7" x14ac:dyDescent="0.25">
      <c r="G80" s="18">
        <f>IF(OR($E80="",$F80=""),"",ROUND($E80*$F80,2))</f>
      </c>
    </row>
    <row r="81" spans="3:7" x14ac:dyDescent="0.25">
      <c r="G81" s="18">
        <f>IF(OR($E81="",$F81=""),"",ROUND($E81*$F81,2))</f>
      </c>
    </row>
    <row r="82" spans="3:7" x14ac:dyDescent="0.25">
      <c r="G82" s="18">
        <f>IF(OR($E82="",$F82=""),"",ROUND($E82*$F82,2))</f>
      </c>
    </row>
    <row r="83" spans="3:7" x14ac:dyDescent="0.25">
      <c r="G83" s="18">
        <f>IF(OR($E83="",$F83=""),"",ROUND($E83*$F83,2))</f>
      </c>
    </row>
    <row r="84" spans="3:7" x14ac:dyDescent="0.25">
      <c r="G84" s="18">
        <f>IF(OR($E84="",$F84=""),"",ROUND($E84*$F84,2))</f>
      </c>
    </row>
    <row r="85" spans="3:7" x14ac:dyDescent="0.25">
      <c r="G85" s="18">
        <f>IF(OR($E85="",$F85=""),"",ROUND($E85*$F85,2))</f>
      </c>
    </row>
    <row r="86" spans="3:7" x14ac:dyDescent="0.25">
      <c r="G86" s="18">
        <f>IF(OR($E86="",$F86=""),"",ROUND($E86*$F86,2))</f>
      </c>
    </row>
    <row r="87" spans="3:7" x14ac:dyDescent="0.25">
      <c r="G87" s="18">
        <f>IF(OR($E87="",$F87=""),"",ROUND($E87*$F87,2))</f>
      </c>
    </row>
    <row r="88" spans="3:7" x14ac:dyDescent="0.25">
      <c r="G88" s="18">
        <f>IF(OR($E88="",$F88=""),"",ROUND($E88*$F88,2))</f>
      </c>
    </row>
    <row r="89" spans="3:7" x14ac:dyDescent="0.25">
      <c r="G89" s="18">
        <f>IF(OR($E89="",$F89=""),"",ROUND($E89*$F89,2))</f>
      </c>
    </row>
    <row r="90" spans="3:7" x14ac:dyDescent="0.25">
      <c r="G90" s="18">
        <f>IF(OR($E90="",$F90=""),"",ROUND($E90*$F90,2))</f>
      </c>
    </row>
    <row r="91" spans="3:7" x14ac:dyDescent="0.25">
      <c r="G91" s="18">
        <f>IF(OR($E91="",$F91=""),"",ROUND($E91*$F91,2))</f>
      </c>
    </row>
    <row r="92" spans="3:7" x14ac:dyDescent="0.25">
      <c r="G92" s="18">
        <f>IF(OR($E92="",$F92=""),"",ROUND($E92*$F92,2))</f>
      </c>
    </row>
    <row r="93" spans="3:7" x14ac:dyDescent="0.25">
      <c r="G93" s="18">
        <f>IF(OR($E93="",$F93=""),"",ROUND($E93*$F93,2))</f>
      </c>
    </row>
    <row r="94" spans="3:7" x14ac:dyDescent="0.25">
      <c r="G94" s="18">
        <f>IF(OR($E94="",$F94=""),"",ROUND($E94*$F94,2))</f>
      </c>
    </row>
    <row r="95" spans="3:7" x14ac:dyDescent="0.25">
      <c r="G95" s="18">
        <f>IF(OR($E95="",$F95=""),"",ROUND($E95*$F95,2))</f>
      </c>
    </row>
    <row r="96" spans="3:7" x14ac:dyDescent="0.25">
      <c r="G96" s="18">
        <f>IF(OR($E96="",$F96=""),"",ROUND($E96*$F96,2))</f>
      </c>
    </row>
    <row r="97" spans="3:7" x14ac:dyDescent="0.25">
      <c r="G97" s="18">
        <f>IF(OR($E97="",$F97=""),"",ROUND($E97*$F97,2))</f>
      </c>
    </row>
    <row r="98" spans="3:7" x14ac:dyDescent="0.25">
      <c r="G98" s="18">
        <f>IF(OR($E98="",$F98=""),"",ROUND($E98*$F98,2))</f>
      </c>
    </row>
    <row r="99" spans="3:7" x14ac:dyDescent="0.25">
      <c r="G99" s="18">
        <f>IF(OR($E99="",$F99=""),"",ROUND($E99*$F99,2))</f>
      </c>
    </row>
    <row r="100" spans="3:7" x14ac:dyDescent="0.25">
      <c r="G100" s="18">
        <f>IF(OR($E100="",$F100=""),"",ROUND($E100*$F100,2))</f>
      </c>
    </row>
    <row r="101" spans="3:7" x14ac:dyDescent="0.25">
      <c r="G101" s="18">
        <f>IF(OR($E101="",$F101=""),"",ROUND($E101*$F101,2))</f>
      </c>
    </row>
    <row r="102" spans="3:7" x14ac:dyDescent="0.25">
      <c r="G102" s="18">
        <f>IF(OR($E102="",$F102=""),"",ROUND($E102*$F102,2))</f>
      </c>
    </row>
    <row r="103" spans="3:7" x14ac:dyDescent="0.25">
      <c r="G103" s="18">
        <f>IF(OR($E103="",$F103=""),"",ROUND($E103*$F103,2))</f>
      </c>
    </row>
    <row r="104" spans="3:7" x14ac:dyDescent="0.25">
      <c r="G104" s="18">
        <f>IF(OR($E104="",$F104=""),"",ROUND($E104*$F104,2))</f>
      </c>
    </row>
    <row r="105" spans="3:7" x14ac:dyDescent="0.25">
      <c r="G105" s="18">
        <f>IF(OR($E105="",$F105=""),"",ROUND($E105*$F105,2))</f>
      </c>
    </row>
    <row r="106" spans="3:7" x14ac:dyDescent="0.25">
      <c r="G106" s="18">
        <f>IF(OR($E106="",$F106=""),"",ROUND($E106*$F106,2))</f>
      </c>
    </row>
    <row r="107" spans="3:7" x14ac:dyDescent="0.25">
      <c r="G107" s="18">
        <f>IF(OR($E107="",$F107=""),"",ROUND($E107*$F107,2))</f>
      </c>
    </row>
    <row r="108" spans="3:7" x14ac:dyDescent="0.25">
      <c r="G108" s="18">
        <f>IF(OR($E108="",$F108=""),"",ROUND($E108*$F108,2))</f>
      </c>
    </row>
    <row r="109" spans="3:7" x14ac:dyDescent="0.25">
      <c r="G109" s="18">
        <f>IF(OR($E109="",$F109=""),"",ROUND($E109*$F109,2))</f>
      </c>
    </row>
    <row r="110" spans="3:7" x14ac:dyDescent="0.25">
      <c r="G110" s="18">
        <f>IF(OR($E110="",$F110=""),"",ROUND($E110*$F110,2))</f>
      </c>
    </row>
    <row r="111" spans="3:7" x14ac:dyDescent="0.25">
      <c r="G111" s="18">
        <f>IF(OR($E111="",$F111=""),"",ROUND($E111*$F111,2))</f>
      </c>
    </row>
    <row r="112" spans="3:7" x14ac:dyDescent="0.25">
      <c r="G112" s="18">
        <f>IF(OR($E112="",$F112=""),"",ROUND($E112*$F112,2))</f>
      </c>
    </row>
    <row r="113" spans="3:7" x14ac:dyDescent="0.25">
      <c r="G113" s="18">
        <f>IF(OR($E113="",$F113=""),"",ROUND($E113*$F113,2))</f>
      </c>
    </row>
    <row r="114" spans="3:7" x14ac:dyDescent="0.25">
      <c r="G114" s="18">
        <f>IF(OR($E114="",$F114=""),"",ROUND($E114*$F114,2))</f>
      </c>
    </row>
    <row r="115" spans="3:7" x14ac:dyDescent="0.25">
      <c r="G115" s="18">
        <f>IF(OR($E115="",$F115=""),"",ROUND($E115*$F115,2))</f>
      </c>
    </row>
    <row r="116" spans="3:7" x14ac:dyDescent="0.25">
      <c r="G116" s="18">
        <f>IF(OR($E116="",$F116=""),"",ROUND($E116*$F116,2))</f>
      </c>
    </row>
    <row r="117" spans="3:7" x14ac:dyDescent="0.25">
      <c r="G117" s="18">
        <f>IF(OR($E117="",$F117=""),"",ROUND($E117*$F117,2))</f>
      </c>
    </row>
    <row r="118" spans="3:7" x14ac:dyDescent="0.25">
      <c r="G118" s="18">
        <f>IF(OR($E118="",$F118=""),"",ROUND($E118*$F118,2))</f>
      </c>
    </row>
    <row r="119" spans="3:7" x14ac:dyDescent="0.25">
      <c r="G119" s="18">
        <f>IF(OR($E119="",$F119=""),"",ROUND($E119*$F119,2))</f>
      </c>
    </row>
    <row r="120" spans="3:7" x14ac:dyDescent="0.25">
      <c r="G120" s="18">
        <f>IF(OR($E120="",$F120=""),"",ROUND($E120*$F120,2))</f>
      </c>
    </row>
    <row r="121" spans="3:7" x14ac:dyDescent="0.25">
      <c r="G121" s="18">
        <f>IF(OR($E121="",$F121=""),"",ROUND($E121*$F121,2))</f>
      </c>
    </row>
    <row r="122" spans="3:7" x14ac:dyDescent="0.25">
      <c r="G122" s="18">
        <f>IF(OR($E122="",$F122=""),"",ROUND($E122*$F122,2))</f>
      </c>
    </row>
    <row r="123" spans="3:7" x14ac:dyDescent="0.25">
      <c r="G123" s="18">
        <f>IF(OR($E123="",$F123=""),"",ROUND($E123*$F123,2))</f>
      </c>
    </row>
    <row r="124" spans="3:7" x14ac:dyDescent="0.25">
      <c r="G124" s="18">
        <f>IF(OR($E124="",$F124=""),"",ROUND($E124*$F124,2))</f>
      </c>
    </row>
    <row r="125" spans="3:7" x14ac:dyDescent="0.25">
      <c r="G125" s="18">
        <f>IF(OR($E125="",$F125=""),"",ROUND($E125*$F125,2))</f>
      </c>
    </row>
    <row r="126" spans="3:7" x14ac:dyDescent="0.25">
      <c r="G126" s="18">
        <f>IF(OR($E126="",$F126=""),"",ROUND($E126*$F126,2))</f>
      </c>
    </row>
    <row r="127" spans="3:7" x14ac:dyDescent="0.25">
      <c r="G127" s="18">
        <f>IF(OR($E127="",$F127=""),"",ROUND($E127*$F127,2))</f>
      </c>
    </row>
    <row r="128" spans="3:7" x14ac:dyDescent="0.25">
      <c r="G128" s="18">
        <f>IF(OR($E128="",$F128=""),"",ROUND($E128*$F128,2))</f>
      </c>
    </row>
    <row r="129" spans="3:7" x14ac:dyDescent="0.25">
      <c r="G129" s="18">
        <f>IF(OR($E129="",$F129=""),"",ROUND($E129*$F129,2))</f>
      </c>
    </row>
    <row r="130" spans="3:7" x14ac:dyDescent="0.25">
      <c r="G130" s="18">
        <f>IF(OR($E130="",$F130=""),"",ROUND($E130*$F130,2))</f>
      </c>
    </row>
    <row r="131" spans="3:7" x14ac:dyDescent="0.25">
      <c r="G131" s="18">
        <f>IF(OR($E131="",$F131=""),"",ROUND($E131*$F131,2))</f>
      </c>
    </row>
    <row r="132" spans="3:7" x14ac:dyDescent="0.25">
      <c r="G132" s="18">
        <f>IF(OR($E132="",$F132=""),"",ROUND($E132*$F132,2))</f>
      </c>
    </row>
    <row r="133" spans="3:7" x14ac:dyDescent="0.25">
      <c r="G133" s="18">
        <f>IF(OR($E133="",$F133=""),"",ROUND($E133*$F133,2))</f>
      </c>
    </row>
    <row r="134" spans="3:7" x14ac:dyDescent="0.25">
      <c r="G134" s="18">
        <f>IF(OR($E134="",$F134=""),"",ROUND($E134*$F134,2))</f>
      </c>
    </row>
    <row r="135" spans="3:7" x14ac:dyDescent="0.25">
      <c r="G135" s="18">
        <f>IF(OR($E135="",$F135=""),"",ROUND($E135*$F135,2))</f>
      </c>
    </row>
    <row r="136" spans="3:7" x14ac:dyDescent="0.25">
      <c r="G136" s="18">
        <f>IF(OR($E136="",$F136=""),"",ROUND($E136*$F136,2))</f>
      </c>
    </row>
    <row r="137" spans="3:7" x14ac:dyDescent="0.25">
      <c r="G137" s="18">
        <f>IF(OR($E137="",$F137=""),"",ROUND($E137*$F137,2))</f>
      </c>
    </row>
    <row r="138" spans="3:7" x14ac:dyDescent="0.25">
      <c r="G138" s="18">
        <f>IF(OR($E138="",$F138=""),"",ROUND($E138*$F138,2))</f>
      </c>
    </row>
    <row r="139" spans="3:7" x14ac:dyDescent="0.25">
      <c r="G139" s="18">
        <f>IF(OR($E139="",$F139=""),"",ROUND($E139*$F139,2))</f>
      </c>
    </row>
    <row r="140" spans="3:7" x14ac:dyDescent="0.25">
      <c r="G140" s="18">
        <f>IF(OR($E140="",$F140=""),"",ROUND($E140*$F140,2))</f>
      </c>
    </row>
    <row r="141" spans="3:7" x14ac:dyDescent="0.25">
      <c r="G141" s="18">
        <f>IF(OR($E141="",$F141=""),"",ROUND($E141*$F141,2))</f>
      </c>
    </row>
    <row r="142" spans="3:7" x14ac:dyDescent="0.25">
      <c r="G142" s="18">
        <f>IF(OR($E142="",$F142=""),"",ROUND($E142*$F142,2))</f>
      </c>
    </row>
    <row r="143" spans="3:7" x14ac:dyDescent="0.25">
      <c r="G143" s="18">
        <f>IF(OR($E143="",$F143=""),"",ROUND($E143*$F143,2))</f>
      </c>
    </row>
    <row r="144" spans="3:7" x14ac:dyDescent="0.25">
      <c r="G144" s="18">
        <f>IF(OR($E144="",$F144=""),"",ROUND($E144*$F144,2))</f>
      </c>
    </row>
    <row r="145" spans="3:7" x14ac:dyDescent="0.25">
      <c r="G145" s="18">
        <f>IF(OR($E145="",$F145=""),"",ROUND($E145*$F145,2))</f>
      </c>
    </row>
    <row r="146" spans="3:7" x14ac:dyDescent="0.25">
      <c r="G146" s="18">
        <f>IF(OR($E146="",$F146=""),"",ROUND($E146*$F146,2))</f>
      </c>
    </row>
    <row r="147" spans="3:7" x14ac:dyDescent="0.25">
      <c r="G147" s="18">
        <f>IF(OR($E147="",$F147=""),"",ROUND($E147*$F147,2))</f>
      </c>
    </row>
    <row r="148" spans="3:7" x14ac:dyDescent="0.25">
      <c r="G148" s="18">
        <f>IF(OR($E148="",$F148=""),"",ROUND($E148*$F148,2))</f>
      </c>
    </row>
    <row r="149" spans="3:7" x14ac:dyDescent="0.25">
      <c r="G149" s="18">
        <f>IF(OR($E149="",$F149=""),"",ROUND($E149*$F149,2))</f>
      </c>
    </row>
    <row r="150" spans="3:7" x14ac:dyDescent="0.25">
      <c r="G150" s="18">
        <f>IF(OR($E150="",$F150=""),"",ROUND($E150*$F150,2))</f>
      </c>
    </row>
    <row r="151" spans="3:7" x14ac:dyDescent="0.25">
      <c r="G151" s="18">
        <f>IF(OR($E151="",$F151=""),"",ROUND($E151*$F151,2))</f>
      </c>
    </row>
    <row r="152" spans="3:7" x14ac:dyDescent="0.25">
      <c r="G152" s="18">
        <f>IF(OR($E152="",$F152=""),"",ROUND($E152*$F152,2))</f>
      </c>
    </row>
    <row r="153" spans="3:7" x14ac:dyDescent="0.25">
      <c r="G153" s="18">
        <f>IF(OR($E153="",$F153=""),"",ROUND($E153*$F153,2))</f>
      </c>
    </row>
    <row r="154" spans="3:7" x14ac:dyDescent="0.25">
      <c r="G154" s="18">
        <f>IF(OR($E154="",$F154=""),"",ROUND($E154*$F154,2))</f>
      </c>
    </row>
    <row r="155" spans="3:7" x14ac:dyDescent="0.25">
      <c r="G155" s="18">
        <f>IF(OR($E155="",$F155=""),"",ROUND($E155*$F155,2))</f>
      </c>
    </row>
    <row r="156" spans="3:7" x14ac:dyDescent="0.25">
      <c r="G156" s="18">
        <f>IF(OR($E156="",$F156=""),"",ROUND($E156*$F156,2))</f>
      </c>
    </row>
    <row r="157" spans="3:7" x14ac:dyDescent="0.25">
      <c r="G157" s="18">
        <f>IF(OR($E157="",$F157=""),"",ROUND($E157*$F157,2))</f>
      </c>
    </row>
    <row r="158" spans="3:7" x14ac:dyDescent="0.25">
      <c r="G158" s="18">
        <f>IF(OR($E158="",$F158=""),"",ROUND($E158*$F158,2))</f>
      </c>
    </row>
    <row r="159" spans="3:7" x14ac:dyDescent="0.25">
      <c r="G159" s="18">
        <f>IF(OR($E159="",$F159=""),"",ROUND($E159*$F159,2))</f>
      </c>
    </row>
    <row r="160" spans="3:7" x14ac:dyDescent="0.25">
      <c r="G160" s="18">
        <f>IF(OR($E160="",$F160=""),"",ROUND($E160*$F160,2))</f>
      </c>
    </row>
    <row r="161" spans="3:7" x14ac:dyDescent="0.25">
      <c r="G161" s="18">
        <f>IF(OR($E161="",$F161=""),"",ROUND($E161*$F161,2))</f>
      </c>
    </row>
    <row r="162" spans="3:7" x14ac:dyDescent="0.25">
      <c r="G162" s="18">
        <f>IF(OR($E162="",$F162=""),"",ROUND($E162*$F162,2))</f>
      </c>
    </row>
    <row r="163" spans="3:7" x14ac:dyDescent="0.25">
      <c r="G163" s="18">
        <f>IF(OR($E163="",$F163=""),"",ROUND($E163*$F163,2))</f>
      </c>
    </row>
    <row r="164" spans="3:7" x14ac:dyDescent="0.25">
      <c r="G164" s="18">
        <f>IF(OR($E164="",$F164=""),"",ROUND($E164*$F164,2))</f>
      </c>
    </row>
    <row r="165" spans="3:7" x14ac:dyDescent="0.25">
      <c r="G165" s="18">
        <f>IF(OR($E165="",$F165=""),"",ROUND($E165*$F165,2))</f>
      </c>
    </row>
    <row r="166" spans="3:7" x14ac:dyDescent="0.25">
      <c r="G166" s="18">
        <f>IF(OR($E166="",$F166=""),"",ROUND($E166*$F166,2))</f>
      </c>
    </row>
    <row r="167" spans="3:7" x14ac:dyDescent="0.25">
      <c r="G167" s="18">
        <f>IF(OR($E167="",$F167=""),"",ROUND($E167*$F167,2))</f>
      </c>
    </row>
    <row r="168" spans="3:7" x14ac:dyDescent="0.25">
      <c r="G168" s="18">
        <f>IF(OR($E168="",$F168=""),"",ROUND($E168*$F168,2))</f>
      </c>
    </row>
    <row r="169" spans="3:7" x14ac:dyDescent="0.25">
      <c r="G169" s="18">
        <f>IF(OR($E169="",$F169=""),"",ROUND($E169*$F169,2))</f>
      </c>
    </row>
    <row r="170" spans="3:7" x14ac:dyDescent="0.25">
      <c r="G170" s="18">
        <f>IF(OR($E170="",$F170=""),"",ROUND($E170*$F170,2))</f>
      </c>
    </row>
    <row r="171" spans="3:7" x14ac:dyDescent="0.25">
      <c r="G171" s="18">
        <f>IF(OR($E171="",$F171=""),"",ROUND($E171*$F171,2))</f>
      </c>
    </row>
    <row r="172" spans="3:7" x14ac:dyDescent="0.25">
      <c r="G172" s="18">
        <f>IF(OR($E172="",$F172=""),"",ROUND($E172*$F172,2))</f>
      </c>
    </row>
    <row r="173" spans="3:7" x14ac:dyDescent="0.25">
      <c r="G173" s="18">
        <f>IF(OR($E173="",$F173=""),"",ROUND($E173*$F173,2))</f>
      </c>
    </row>
    <row r="174" spans="3:7" x14ac:dyDescent="0.25">
      <c r="G174" s="18">
        <f>IF(OR($E174="",$F174=""),"",ROUND($E174*$F174,2))</f>
      </c>
    </row>
    <row r="175" spans="3:7" x14ac:dyDescent="0.25">
      <c r="G175" s="18">
        <f>IF(OR($E175="",$F175=""),"",ROUND($E175*$F175,2))</f>
      </c>
    </row>
    <row r="176" spans="3:7" x14ac:dyDescent="0.25">
      <c r="G176" s="18">
        <f>IF(OR($E176="",$F176=""),"",ROUND($E176*$F176,2))</f>
      </c>
    </row>
    <row r="177" spans="3:7" x14ac:dyDescent="0.25">
      <c r="G177" s="18">
        <f>IF(OR($E177="",$F177=""),"",ROUND($E177*$F177,2))</f>
      </c>
    </row>
    <row r="178" spans="3:7" x14ac:dyDescent="0.25">
      <c r="G178" s="18">
        <f>IF(OR($E178="",$F178=""),"",ROUND($E178*$F178,2))</f>
      </c>
    </row>
    <row r="179" spans="3:7" x14ac:dyDescent="0.25">
      <c r="G179" s="18">
        <f>IF(OR($E179="",$F179=""),"",ROUND($E179*$F179,2))</f>
      </c>
    </row>
    <row r="180" spans="3:7" x14ac:dyDescent="0.25">
      <c r="G180" s="18">
        <f>IF(OR($E180="",$F180=""),"",ROUND($E180*$F180,2))</f>
      </c>
    </row>
    <row r="181" spans="3:7" x14ac:dyDescent="0.25">
      <c r="G181" s="18">
        <f>IF(OR($E181="",$F181=""),"",ROUND($E181*$F181,2))</f>
      </c>
    </row>
    <row r="182" spans="3:7" x14ac:dyDescent="0.25">
      <c r="G182" s="18">
        <f>IF(OR($E182="",$F182=""),"",ROUND($E182*$F182,2))</f>
      </c>
    </row>
    <row r="183" spans="3:7" x14ac:dyDescent="0.25">
      <c r="G183" s="18">
        <f>IF(OR($E183="",$F183=""),"",ROUND($E183*$F183,2))</f>
      </c>
    </row>
    <row r="184" spans="3:7" x14ac:dyDescent="0.25">
      <c r="G184" s="18">
        <f>IF(OR($E184="",$F184=""),"",ROUND($E184*$F184,2))</f>
      </c>
    </row>
    <row r="185" spans="3:7" x14ac:dyDescent="0.25">
      <c r="G185" s="18">
        <f>IF(OR($E185="",$F185=""),"",ROUND($E185*$F185,2))</f>
      </c>
    </row>
    <row r="186" spans="3:7" x14ac:dyDescent="0.25">
      <c r="G186" s="18">
        <f>IF(OR($E186="",$F186=""),"",ROUND($E186*$F186,2))</f>
      </c>
    </row>
    <row r="187" spans="3:7" x14ac:dyDescent="0.25">
      <c r="G187" s="18">
        <f>IF(OR($E187="",$F187=""),"",ROUND($E187*$F187,2))</f>
      </c>
    </row>
    <row r="188" spans="3:7" x14ac:dyDescent="0.25">
      <c r="G188" s="18">
        <f>IF(OR($E188="",$F188=""),"",ROUND($E188*$F188,2))</f>
      </c>
    </row>
    <row r="189" spans="3:7" x14ac:dyDescent="0.25">
      <c r="G189" s="18">
        <f>IF(OR($E189="",$F189=""),"",ROUND($E189*$F189,2))</f>
      </c>
    </row>
    <row r="190" spans="3:7" x14ac:dyDescent="0.25">
      <c r="G190" s="18">
        <f>IF(OR($E190="",$F190=""),"",ROUND($E190*$F190,2))</f>
      </c>
    </row>
    <row r="191" spans="3:7" x14ac:dyDescent="0.25">
      <c r="G191" s="18">
        <f>IF(OR($E191="",$F191=""),"",ROUND($E191*$F191,2))</f>
      </c>
    </row>
    <row r="192" spans="3:7" x14ac:dyDescent="0.25">
      <c r="G192" s="18">
        <f>IF(OR($E192="",$F192=""),"",ROUND($E192*$F192,2))</f>
      </c>
    </row>
    <row r="193" spans="3:7" x14ac:dyDescent="0.25">
      <c r="G193" s="18">
        <f>IF(OR($E193="",$F193=""),"",ROUND($E193*$F193,2))</f>
      </c>
    </row>
    <row r="194" spans="3:7" x14ac:dyDescent="0.25">
      <c r="G194" s="18">
        <f>IF(OR($E194="",$F194=""),"",ROUND($E194*$F194,2))</f>
      </c>
    </row>
    <row r="195" spans="3:7" x14ac:dyDescent="0.25">
      <c r="G195" s="18">
        <f>IF(OR($E195="",$F195=""),"",ROUND($E195*$F195,2))</f>
      </c>
    </row>
    <row r="196" spans="3:7" x14ac:dyDescent="0.25">
      <c r="G196" s="18">
        <f>IF(OR($E196="",$F196=""),"",ROUND($E196*$F196,2))</f>
      </c>
    </row>
    <row r="197" spans="3:7" x14ac:dyDescent="0.25">
      <c r="G197" s="18">
        <f>IF(OR($E197="",$F197=""),"",ROUND($E197*$F197,2))</f>
      </c>
    </row>
    <row r="198" spans="3:7" x14ac:dyDescent="0.25">
      <c r="G198" s="18">
        <f>IF(OR($E198="",$F198=""),"",ROUND($E198*$F198,2))</f>
      </c>
    </row>
    <row r="199" spans="3:7" x14ac:dyDescent="0.25">
      <c r="G199" s="18">
        <f>IF(OR($E199="",$F199=""),"",ROUND($E199*$F199,2))</f>
      </c>
    </row>
    <row r="200" spans="3:7" x14ac:dyDescent="0.25">
      <c r="G200" s="18">
        <f>IF(OR($E200="",$F200=""),"",ROUND($E200*$F200,2))</f>
      </c>
    </row>
    <row r="201" spans="3:7" x14ac:dyDescent="0.25">
      <c r="G201" s="18">
        <f>IF(OR($E201="",$F201=""),"",ROUND($E201*$F201,2))</f>
      </c>
    </row>
    <row r="202" spans="3:7" x14ac:dyDescent="0.25">
      <c r="G202" s="18">
        <f>IF(OR($E202="",$F202=""),"",ROUND($E202*$F202,2))</f>
      </c>
    </row>
    <row r="203" spans="3:7" x14ac:dyDescent="0.25">
      <c r="G203" s="18">
        <f>IF(OR($E203="",$F203=""),"",ROUND($E203*$F203,2))</f>
      </c>
    </row>
    <row r="204" spans="3:7" x14ac:dyDescent="0.25">
      <c r="G204" s="18">
        <f>IF(OR($E204="",$F204=""),"",ROUND($E204*$F204,2))</f>
      </c>
    </row>
    <row r="205" spans="3:7" x14ac:dyDescent="0.25">
      <c r="G205" s="18">
        <f>IF(OR($E205="",$F205=""),"",ROUND($E205*$F205,2))</f>
      </c>
    </row>
    <row r="206" spans="3:7" x14ac:dyDescent="0.25">
      <c r="G206" s="18">
        <f>IF(OR($E206="",$F206=""),"",ROUND($E206*$F206,2))</f>
      </c>
    </row>
    <row r="207" spans="3:7" x14ac:dyDescent="0.25">
      <c r="G207" s="18">
        <f>IF(OR($E207="",$F207=""),"",ROUND($E207*$F207,2))</f>
      </c>
    </row>
    <row r="208" spans="3:7" x14ac:dyDescent="0.25">
      <c r="G208" s="18">
        <f>IF(OR($E208="",$F208=""),"",ROUND($E208*$F208,2))</f>
      </c>
    </row>
    <row r="209" spans="3:7" x14ac:dyDescent="0.25">
      <c r="G209" s="18">
        <f>IF(OR($E209="",$F209=""),"",ROUND($E209*$F209,2))</f>
      </c>
    </row>
    <row r="210" spans="3:7" x14ac:dyDescent="0.25">
      <c r="G210" s="18">
        <f>IF(OR($E210="",$F210=""),"",ROUND($E210*$F210,2))</f>
      </c>
    </row>
    <row r="211" spans="3:7" x14ac:dyDescent="0.25">
      <c r="G211" s="18">
        <f>IF(OR($E211="",$F211=""),"",ROUND($E211*$F211,2))</f>
      </c>
    </row>
    <row r="212" spans="3:7" x14ac:dyDescent="0.25">
      <c r="G212" s="18">
        <f>IF(OR($E212="",$F212=""),"",ROUND($E212*$F212,2))</f>
      </c>
    </row>
    <row r="213" spans="3:7" x14ac:dyDescent="0.25">
      <c r="G213" s="18">
        <f>IF(OR($E213="",$F213=""),"",ROUND($E213*$F213,2))</f>
      </c>
    </row>
    <row r="214" spans="3:7" x14ac:dyDescent="0.25">
      <c r="G214" s="18">
        <f>IF(OR($E214="",$F214=""),"",ROUND($E214*$F214,2))</f>
      </c>
    </row>
    <row r="215" spans="3:7" x14ac:dyDescent="0.25">
      <c r="G215" s="18">
        <f>IF(OR($E215="",$F215=""),"",ROUND($E215*$F215,2))</f>
      </c>
    </row>
    <row r="216" spans="3:7" x14ac:dyDescent="0.25">
      <c r="G216" s="18">
        <f>IF(OR($E216="",$F216=""),"",ROUND($E216*$F216,2))</f>
      </c>
    </row>
    <row r="217" spans="3:7" x14ac:dyDescent="0.25">
      <c r="G217" s="18">
        <f>IF(OR($E217="",$F217=""),"",ROUND($E217*$F217,2))</f>
      </c>
    </row>
    <row r="218" spans="3:7" x14ac:dyDescent="0.25">
      <c r="G218" s="18">
        <f>IF(OR($E218="",$F218=""),"",ROUND($E218*$F218,2))</f>
      </c>
    </row>
    <row r="219" spans="3:7" x14ac:dyDescent="0.25">
      <c r="G219" s="18">
        <f>IF(OR($E219="",$F219=""),"",ROUND($E219*$F219,2))</f>
      </c>
    </row>
    <row r="220" spans="3:7" x14ac:dyDescent="0.25">
      <c r="G220" s="18">
        <f>IF(OR($E220="",$F220=""),"",ROUND($E220*$F220,2))</f>
      </c>
    </row>
    <row r="221" spans="3:7" x14ac:dyDescent="0.25">
      <c r="G221" s="18">
        <f>IF(OR($E221="",$F221=""),"",ROUND($E221*$F221,2))</f>
      </c>
    </row>
    <row r="222" spans="3:7" x14ac:dyDescent="0.25">
      <c r="G222" s="18">
        <f>IF(OR($E222="",$F222=""),"",ROUND($E222*$F222,2))</f>
      </c>
    </row>
    <row r="223" spans="3:7" x14ac:dyDescent="0.25">
      <c r="G223" s="18">
        <f>IF(OR($E223="",$F223=""),"",ROUND($E223*$F223,2))</f>
      </c>
    </row>
    <row r="224" spans="3:7" x14ac:dyDescent="0.25">
      <c r="G224" s="18">
        <f>IF(OR($E224="",$F224=""),"",ROUND($E224*$F224,2))</f>
      </c>
    </row>
    <row r="225" spans="3:7" x14ac:dyDescent="0.25">
      <c r="G225" s="18">
        <f>IF(OR($E225="",$F225=""),"",ROUND($E225*$F225,2))</f>
      </c>
    </row>
    <row r="226" spans="3:7" x14ac:dyDescent="0.25">
      <c r="G226" s="18">
        <f>IF(OR($E226="",$F226=""),"",ROUND($E226*$F226,2))</f>
      </c>
    </row>
    <row r="227" spans="3:7" x14ac:dyDescent="0.25">
      <c r="G227" s="18">
        <f>IF(OR($E227="",$F227=""),"",ROUND($E227*$F227,2))</f>
      </c>
    </row>
    <row r="228" spans="3:7" x14ac:dyDescent="0.25">
      <c r="G228" s="18">
        <f>IF(OR($E228="",$F228=""),"",ROUND($E228*$F228,2))</f>
      </c>
    </row>
    <row r="229" spans="3:7" x14ac:dyDescent="0.25">
      <c r="G229" s="18">
        <f>IF(OR($E229="",$F229=""),"",ROUND($E229*$F229,2))</f>
      </c>
    </row>
    <row r="230" spans="3:7" x14ac:dyDescent="0.25">
      <c r="G230" s="18">
        <f>IF(OR($E230="",$F230=""),"",ROUND($E230*$F230,2))</f>
      </c>
    </row>
    <row r="231" spans="3:7" x14ac:dyDescent="0.25">
      <c r="G231" s="18">
        <f>IF(OR($E231="",$F231=""),"",ROUND($E231*$F231,2))</f>
      </c>
    </row>
    <row r="232" spans="3:7" x14ac:dyDescent="0.25">
      <c r="G232" s="18">
        <f>IF(OR($E232="",$F232=""),"",ROUND($E232*$F232,2))</f>
      </c>
    </row>
    <row r="233" spans="3:7" x14ac:dyDescent="0.25">
      <c r="G233" s="18">
        <f>IF(OR($E233="",$F233=""),"",ROUND($E233*$F233,2))</f>
      </c>
    </row>
    <row r="234" spans="3:7" x14ac:dyDescent="0.25">
      <c r="G234" s="18">
        <f>IF(OR($E234="",$F234=""),"",ROUND($E234*$F234,2))</f>
      </c>
    </row>
    <row r="235" spans="3:7" x14ac:dyDescent="0.25">
      <c r="G235" s="18">
        <f>IF(OR($E235="",$F235=""),"",ROUND($E235*$F235,2))</f>
      </c>
    </row>
    <row r="236" spans="3:7" x14ac:dyDescent="0.25">
      <c r="G236" s="18">
        <f>IF(OR($E236="",$F236=""),"",ROUND($E236*$F236,2))</f>
      </c>
    </row>
    <row r="237" spans="3:7" x14ac:dyDescent="0.25">
      <c r="G237" s="18">
        <f>IF(OR($E237="",$F237=""),"",ROUND($E237*$F237,2))</f>
      </c>
    </row>
    <row r="238" spans="3:7" x14ac:dyDescent="0.25">
      <c r="G238" s="18">
        <f>IF(OR($E238="",$F238=""),"",ROUND($E238*$F238,2))</f>
      </c>
    </row>
    <row r="239" spans="3:7" x14ac:dyDescent="0.25">
      <c r="G239" s="18">
        <f>IF(OR($E239="",$F239=""),"",ROUND($E239*$F239,2))</f>
      </c>
    </row>
    <row r="240" spans="3:7" x14ac:dyDescent="0.25">
      <c r="G240" s="18">
        <f>IF(OR($E240="",$F240=""),"",ROUND($E240*$F240,2))</f>
      </c>
    </row>
    <row r="241" spans="3:7" x14ac:dyDescent="0.25">
      <c r="G241" s="18">
        <f>IF(OR($E241="",$F241=""),"",ROUND($E241*$F241,2))</f>
      </c>
    </row>
    <row r="242" spans="3:7" x14ac:dyDescent="0.25">
      <c r="G242" s="18">
        <f>IF(OR($E242="",$F242=""),"",ROUND($E242*$F242,2))</f>
      </c>
    </row>
    <row r="243" spans="3:7" x14ac:dyDescent="0.25">
      <c r="G243" s="18">
        <f>IF(OR($E243="",$F243=""),"",ROUND($E243*$F243,2))</f>
      </c>
    </row>
    <row r="244" spans="3:7" x14ac:dyDescent="0.25">
      <c r="G244" s="18">
        <f>IF(OR($E244="",$F244=""),"",ROUND($E244*$F244,2))</f>
      </c>
    </row>
    <row r="245" spans="3:7" x14ac:dyDescent="0.25">
      <c r="G245" s="18">
        <f>IF(OR($E245="",$F245=""),"",ROUND($E245*$F245,2))</f>
      </c>
    </row>
    <row r="246" spans="3:7" x14ac:dyDescent="0.25">
      <c r="G246" s="18">
        <f>IF(OR($E246="",$F246=""),"",ROUND($E246*$F246,2))</f>
      </c>
    </row>
    <row r="247" spans="3:7" x14ac:dyDescent="0.25">
      <c r="G247" s="18">
        <f>IF(OR($E247="",$F247=""),"",ROUND($E247*$F247,2))</f>
      </c>
    </row>
    <row r="248" spans="3:7" x14ac:dyDescent="0.25">
      <c r="G248" s="18">
        <f>IF(OR($E248="",$F248=""),"",ROUND($E248*$F248,2))</f>
      </c>
    </row>
    <row r="249" spans="3:7" x14ac:dyDescent="0.25">
      <c r="G249" s="18">
        <f>IF(OR($E249="",$F249=""),"",ROUND($E249*$F249,2))</f>
      </c>
    </row>
    <row r="250" spans="3:7" x14ac:dyDescent="0.25">
      <c r="G250" s="18">
        <f>IF(OR($E250="",$F250=""),"",ROUND($E250*$F250,2))</f>
      </c>
    </row>
    <row r="251" spans="3:7" x14ac:dyDescent="0.25">
      <c r="G251" s="18">
        <f>IF(OR($E251="",$F251=""),"",ROUND($E251*$F251,2))</f>
      </c>
    </row>
    <row r="252" spans="3:7" x14ac:dyDescent="0.25">
      <c r="G252" s="18">
        <f>IF(OR($E252="",$F252=""),"",ROUND($E252*$F252,2))</f>
      </c>
    </row>
    <row r="253" spans="3:7" x14ac:dyDescent="0.25">
      <c r="G253" s="18">
        <f>IF(OR($E253="",$F253=""),"",ROUND($E253*$F253,2))</f>
      </c>
    </row>
    <row r="254" spans="3:7" x14ac:dyDescent="0.25">
      <c r="G254" s="18">
        <f>IF(OR($E254="",$F254=""),"",ROUND($E254*$F254,2))</f>
      </c>
    </row>
    <row r="255" spans="3:7" x14ac:dyDescent="0.25">
      <c r="G255" s="18">
        <f>IF(OR($E255="",$F255=""),"",ROUND($E255*$F255,2))</f>
      </c>
    </row>
    <row r="256" spans="3:7" x14ac:dyDescent="0.25">
      <c r="G256" s="18">
        <f>IF(OR($E256="",$F256=""),"",ROUND($E256*$F256,2))</f>
      </c>
    </row>
    <row r="257" spans="3:7" x14ac:dyDescent="0.25">
      <c r="G257" s="18">
        <f>IF(OR($E257="",$F257=""),"",ROUND($E257*$F257,2))</f>
      </c>
    </row>
    <row r="258" spans="3:7" x14ac:dyDescent="0.25">
      <c r="G258" s="18">
        <f>IF(OR($E258="",$F258=""),"",ROUND($E258*$F258,2))</f>
      </c>
    </row>
    <row r="259" spans="3:7" x14ac:dyDescent="0.25">
      <c r="G259" s="18">
        <f>IF(OR($E259="",$F259=""),"",ROUND($E259*$F259,2))</f>
      </c>
    </row>
    <row r="260" spans="3:7" x14ac:dyDescent="0.25">
      <c r="G260" s="18">
        <f>IF(OR($E260="",$F260=""),"",ROUND($E260*$F260,2))</f>
      </c>
    </row>
    <row r="261" spans="3:7" x14ac:dyDescent="0.25">
      <c r="G261" s="18">
        <f>IF(OR($E261="",$F261=""),"",ROUND($E261*$F261,2))</f>
      </c>
    </row>
    <row r="262" spans="3:7" x14ac:dyDescent="0.25">
      <c r="G262" s="18">
        <f>IF(OR($E262="",$F262=""),"",ROUND($E262*$F262,2))</f>
      </c>
    </row>
    <row r="263" spans="3:7" x14ac:dyDescent="0.25">
      <c r="G263" s="18">
        <f>IF(OR($E263="",$F263=""),"",ROUND($E263*$F263,2))</f>
      </c>
    </row>
    <row r="264" spans="3:7" x14ac:dyDescent="0.25">
      <c r="G264" s="18">
        <f>IF(OR($E264="",$F264=""),"",ROUND($E264*$F264,2))</f>
      </c>
    </row>
    <row r="265" spans="3:7" x14ac:dyDescent="0.25">
      <c r="G265" s="18">
        <f>IF(OR($E265="",$F265=""),"",ROUND($E265*$F265,2))</f>
      </c>
    </row>
    <row r="266" spans="3:7" x14ac:dyDescent="0.25">
      <c r="G266" s="18">
        <f>IF(OR($E266="",$F266=""),"",ROUND($E266*$F266,2))</f>
      </c>
    </row>
    <row r="267" spans="3:7" x14ac:dyDescent="0.25">
      <c r="G267" s="18">
        <f>IF(OR($E267="",$F267=""),"",ROUND($E267*$F267,2))</f>
      </c>
    </row>
    <row r="268" spans="3:7" x14ac:dyDescent="0.25">
      <c r="G268" s="18">
        <f>IF(OR($E268="",$F268=""),"",ROUND($E268*$F268,2))</f>
      </c>
    </row>
    <row r="269" spans="3:7" x14ac:dyDescent="0.25">
      <c r="G269" s="18">
        <f>IF(OR($E269="",$F269=""),"",ROUND($E269*$F269,2))</f>
      </c>
    </row>
    <row r="270" spans="3:7" x14ac:dyDescent="0.25">
      <c r="G270" s="18">
        <f>IF(OR($E270="",$F270=""),"",ROUND($E270*$F270,2))</f>
      </c>
    </row>
    <row r="271" spans="3:7" x14ac:dyDescent="0.25">
      <c r="G271" s="18">
        <f>IF(OR($E271="",$F271=""),"",ROUND($E271*$F271,2))</f>
      </c>
    </row>
    <row r="272" spans="3:7" x14ac:dyDescent="0.25">
      <c r="G272" s="18">
        <f>IF(OR($E272="",$F272=""),"",ROUND($E272*$F272,2))</f>
      </c>
    </row>
    <row r="273" spans="3:7" x14ac:dyDescent="0.25">
      <c r="G273" s="18">
        <f>IF(OR($E273="",$F273=""),"",ROUND($E273*$F273,2))</f>
      </c>
    </row>
    <row r="274" spans="3:7" x14ac:dyDescent="0.25">
      <c r="G274" s="18">
        <f>IF(OR($E274="",$F274=""),"",ROUND($E274*$F274,2))</f>
      </c>
    </row>
    <row r="275" spans="3:7" x14ac:dyDescent="0.25">
      <c r="G275" s="18">
        <f>IF(OR($E275="",$F275=""),"",ROUND($E275*$F275,2))</f>
      </c>
    </row>
    <row r="276" spans="3:7" x14ac:dyDescent="0.25">
      <c r="G276" s="18">
        <f>IF(OR($E276="",$F276=""),"",ROUND($E276*$F276,2))</f>
      </c>
    </row>
    <row r="277" spans="3:7" x14ac:dyDescent="0.25">
      <c r="G277" s="18">
        <f>IF(OR($E277="",$F277=""),"",ROUND($E277*$F277,2))</f>
      </c>
    </row>
    <row r="278" spans="3:7" x14ac:dyDescent="0.25">
      <c r="G278" s="18">
        <f>IF(OR($E278="",$F278=""),"",ROUND($E278*$F278,2))</f>
      </c>
    </row>
    <row r="279" spans="3:7" x14ac:dyDescent="0.25">
      <c r="G279" s="18">
        <f>IF(OR($E279="",$F279=""),"",ROUND($E279*$F279,2))</f>
      </c>
    </row>
    <row r="280" spans="3:7" x14ac:dyDescent="0.25">
      <c r="G280" s="18">
        <f>IF(OR($E280="",$F280=""),"",ROUND($E280*$F280,2))</f>
      </c>
    </row>
    <row r="281" spans="3:7" x14ac:dyDescent="0.25">
      <c r="G281" s="18">
        <f>IF(OR($E281="",$F281=""),"",ROUND($E281*$F281,2))</f>
      </c>
    </row>
    <row r="282" spans="3:7" x14ac:dyDescent="0.25">
      <c r="G282" s="18">
        <f>IF(OR($E282="",$F282=""),"",ROUND($E282*$F282,2))</f>
      </c>
    </row>
    <row r="283" spans="3:7" x14ac:dyDescent="0.25">
      <c r="G283" s="18">
        <f>IF(OR($E283="",$F283=""),"",ROUND($E283*$F283,2))</f>
      </c>
    </row>
    <row r="284" spans="3:7" x14ac:dyDescent="0.25">
      <c r="G284" s="18">
        <f>IF(OR($E284="",$F284=""),"",ROUND($E284*$F284,2))</f>
      </c>
    </row>
    <row r="285" spans="3:7" x14ac:dyDescent="0.25">
      <c r="G285" s="18">
        <f>IF(OR($E285="",$F285=""),"",ROUND($E285*$F285,2))</f>
      </c>
    </row>
    <row r="286" spans="3:7" x14ac:dyDescent="0.25">
      <c r="G286" s="18">
        <f>IF(OR($E286="",$F286=""),"",ROUND($E286*$F286,2))</f>
      </c>
    </row>
    <row r="287" spans="3:7" x14ac:dyDescent="0.25">
      <c r="G287" s="18">
        <f>IF(OR($E287="",$F287=""),"",ROUND($E287*$F287,2))</f>
      </c>
    </row>
    <row r="288" spans="3:7" x14ac:dyDescent="0.25">
      <c r="G288" s="18">
        <f>IF(OR($E288="",$F288=""),"",ROUND($E288*$F288,2))</f>
      </c>
    </row>
    <row r="289" spans="3:7" x14ac:dyDescent="0.25">
      <c r="G289" s="18">
        <f>IF(OR($E289="",$F289=""),"",ROUND($E289*$F289,2))</f>
      </c>
    </row>
    <row r="290" spans="3:7" x14ac:dyDescent="0.25">
      <c r="G290" s="18">
        <f>IF(OR($E290="",$F290=""),"",ROUND($E290*$F290,2))</f>
      </c>
    </row>
    <row r="291" spans="3:7" x14ac:dyDescent="0.25">
      <c r="G291" s="18">
        <f>IF(OR($E291="",$F291=""),"",ROUND($E291*$F291,2))</f>
      </c>
    </row>
    <row r="292" spans="3:7" x14ac:dyDescent="0.25">
      <c r="G292" s="18">
        <f>IF(OR($E292="",$F292=""),"",ROUND($E292*$F292,2))</f>
      </c>
    </row>
    <row r="293" spans="3:7" x14ac:dyDescent="0.25">
      <c r="G293" s="18">
        <f>IF(OR($E293="",$F293=""),"",ROUND($E293*$F293,2))</f>
      </c>
    </row>
    <row r="294" spans="3:7" x14ac:dyDescent="0.25">
      <c r="G294" s="18">
        <f>IF(OR($E294="",$F294=""),"",ROUND($E294*$F294,2))</f>
      </c>
    </row>
    <row r="295" spans="3:7" x14ac:dyDescent="0.25">
      <c r="G295" s="18">
        <f>IF(OR($E295="",$F295=""),"",ROUND($E295*$F295,2))</f>
      </c>
    </row>
    <row r="296" spans="3:7" x14ac:dyDescent="0.25">
      <c r="G296" s="18">
        <f>IF(OR($E296="",$F296=""),"",ROUND($E296*$F296,2))</f>
      </c>
    </row>
    <row r="297" spans="3:7" x14ac:dyDescent="0.25">
      <c r="G297" s="18">
        <f>IF(OR($E297="",$F297=""),"",ROUND($E297*$F297,2))</f>
      </c>
    </row>
    <row r="298" spans="3:7" x14ac:dyDescent="0.25">
      <c r="G298" s="18">
        <f>IF(OR($E298="",$F298=""),"",ROUND($E298*$F298,2))</f>
      </c>
    </row>
    <row r="299" spans="3:7" x14ac:dyDescent="0.25">
      <c r="G299" s="18">
        <f>IF(OR($E299="",$F299=""),"",ROUND($E299*$F299,2))</f>
      </c>
    </row>
    <row r="300" spans="3:7" x14ac:dyDescent="0.25">
      <c r="G300" s="18">
        <f>IF(OR($E300="",$F300=""),"",ROUND($E300*$F300,2))</f>
      </c>
    </row>
    <row r="301" spans="3:7" x14ac:dyDescent="0.25">
      <c r="G301" s="18">
        <f>IF(OR($E301="",$F301=""),"",ROUND($E301*$F301,2))</f>
      </c>
    </row>
    <row r="302" spans="3:7" x14ac:dyDescent="0.25">
      <c r="G302" s="18">
        <f>IF(OR($E302="",$F302=""),"",ROUND($E302*$F302,2))</f>
      </c>
    </row>
    <row r="303" spans="3:7" x14ac:dyDescent="0.25">
      <c r="G303" s="18">
        <f>IF(OR($E303="",$F303=""),"",ROUND($E303*$F303,2))</f>
      </c>
    </row>
    <row r="304" spans="3:7" x14ac:dyDescent="0.25">
      <c r="G304" s="18">
        <f>IF(OR($E304="",$F304=""),"",ROUND($E304*$F304,2))</f>
      </c>
    </row>
    <row r="305" spans="3:7" x14ac:dyDescent="0.25">
      <c r="G305" s="18">
        <f>IF(OR($E305="",$F305=""),"",ROUND($E305*$F305,2))</f>
      </c>
    </row>
    <row r="306" spans="3:7" x14ac:dyDescent="0.25">
      <c r="G306" s="18">
        <f>IF(OR($E306="",$F306=""),"",ROUND($E306*$F306,2))</f>
      </c>
    </row>
    <row r="307" spans="3:7" x14ac:dyDescent="0.25">
      <c r="G307" s="18">
        <f>IF(OR($E307="",$F307=""),"",ROUND($E307*$F307,2))</f>
      </c>
    </row>
    <row r="308" spans="3:7" x14ac:dyDescent="0.25">
      <c r="G308" s="18">
        <f>IF(OR($E308="",$F308=""),"",ROUND($E308*$F308,2))</f>
      </c>
    </row>
    <row r="309" spans="3:7" x14ac:dyDescent="0.25">
      <c r="G309" s="18">
        <f>IF(OR($E309="",$F309=""),"",ROUND($E309*$F309,2))</f>
      </c>
    </row>
    <row r="310" spans="3:7" x14ac:dyDescent="0.25">
      <c r="G310" s="18">
        <f>IF(OR($E310="",$F310=""),"",ROUND($E310*$F310,2))</f>
      </c>
    </row>
    <row r="311" spans="3:7" x14ac:dyDescent="0.25">
      <c r="G311" s="18">
        <f>IF(OR($E311="",$F311=""),"",ROUND($E311*$F311,2))</f>
      </c>
    </row>
    <row r="312" spans="3:7" x14ac:dyDescent="0.25">
      <c r="G312" s="18">
        <f>IF(OR($E312="",$F312=""),"",ROUND($E312*$F312,2))</f>
      </c>
    </row>
    <row r="313" spans="3:7" x14ac:dyDescent="0.25">
      <c r="G313" s="18">
        <f>IF(OR($E313="",$F313=""),"",ROUND($E313*$F313,2))</f>
      </c>
    </row>
    <row r="314" spans="3:7" x14ac:dyDescent="0.25">
      <c r="G314" s="18">
        <f>IF(OR($E314="",$F314=""),"",ROUND($E314*$F314,2))</f>
      </c>
    </row>
    <row r="315" spans="3:7" x14ac:dyDescent="0.25">
      <c r="G315" s="18">
        <f>IF(OR($E315="",$F315=""),"",ROUND($E315*$F315,2))</f>
      </c>
    </row>
    <row r="316" spans="3:7" x14ac:dyDescent="0.25">
      <c r="G316" s="18">
        <f>IF(OR($E316="",$F316=""),"",ROUND($E316*$F316,2))</f>
      </c>
    </row>
    <row r="317" spans="3:7" x14ac:dyDescent="0.25">
      <c r="G317" s="18">
        <f>IF(OR($E317="",$F317=""),"",ROUND($E317*$F317,2))</f>
      </c>
    </row>
    <row r="318" spans="3:7" x14ac:dyDescent="0.25">
      <c r="G318" s="18">
        <f>IF(OR($E318="",$F318=""),"",ROUND($E318*$F318,2))</f>
      </c>
    </row>
    <row r="319" spans="3:7" x14ac:dyDescent="0.25">
      <c r="G319" s="18">
        <f>IF(OR($E319="",$F319=""),"",ROUND($E319*$F319,2))</f>
      </c>
    </row>
    <row r="320" spans="3:7" x14ac:dyDescent="0.25">
      <c r="G320" s="18">
        <f>IF(OR($E320="",$F320=""),"",ROUND($E320*$F320,2))</f>
      </c>
    </row>
    <row r="321" spans="3:7" x14ac:dyDescent="0.25">
      <c r="G321" s="18">
        <f>IF(OR($E321="",$F321=""),"",ROUND($E321*$F321,2))</f>
      </c>
    </row>
    <row r="322" spans="3:7" x14ac:dyDescent="0.25">
      <c r="G322" s="18">
        <f>IF(OR($E322="",$F322=""),"",ROUND($E322*$F322,2))</f>
      </c>
    </row>
    <row r="323" spans="3:7" x14ac:dyDescent="0.25">
      <c r="G323" s="18">
        <f>IF(OR($E323="",$F323=""),"",ROUND($E323*$F323,2))</f>
      </c>
    </row>
    <row r="324" spans="3:7" x14ac:dyDescent="0.25">
      <c r="G324" s="18">
        <f>IF(OR($E324="",$F324=""),"",ROUND($E324*$F324,2))</f>
      </c>
    </row>
    <row r="325" spans="3:7" x14ac:dyDescent="0.25">
      <c r="G325" s="18">
        <f>IF(OR($E325="",$F325=""),"",ROUND($E325*$F325,2))</f>
      </c>
    </row>
    <row r="326" spans="3:7" x14ac:dyDescent="0.25">
      <c r="G326" s="18">
        <f>IF(OR($E326="",$F326=""),"",ROUND($E326*$F326,2))</f>
      </c>
    </row>
    <row r="327" spans="3:7" x14ac:dyDescent="0.25">
      <c r="G327" s="18">
        <f>IF(OR($E327="",$F327=""),"",ROUND($E327*$F327,2))</f>
      </c>
    </row>
    <row r="328" spans="3:7" x14ac:dyDescent="0.25">
      <c r="G328" s="18">
        <f>IF(OR($E328="",$F328=""),"",ROUND($E328*$F328,2))</f>
      </c>
    </row>
    <row r="329" spans="3:7" x14ac:dyDescent="0.25">
      <c r="G329" s="18">
        <f>IF(OR($E329="",$F329=""),"",ROUND($E329*$F329,2))</f>
      </c>
    </row>
    <row r="330" spans="3:7" x14ac:dyDescent="0.25">
      <c r="G330" s="18">
        <f>IF(OR($E330="",$F330=""),"",ROUND($E330*$F330,2))</f>
      </c>
    </row>
    <row r="331" spans="3:7" x14ac:dyDescent="0.25">
      <c r="G331" s="18">
        <f>IF(OR($E331="",$F331=""),"",ROUND($E331*$F331,2))</f>
      </c>
    </row>
    <row r="332" spans="3:7" x14ac:dyDescent="0.25">
      <c r="G332" s="18">
        <f>IF(OR($E332="",$F332=""),"",ROUND($E332*$F332,2))</f>
      </c>
    </row>
    <row r="333" spans="3:7" x14ac:dyDescent="0.25">
      <c r="G333" s="18">
        <f>IF(OR($E333="",$F333=""),"",ROUND($E333*$F333,2))</f>
      </c>
    </row>
    <row r="334" spans="3:7" x14ac:dyDescent="0.25">
      <c r="G334" s="18">
        <f>IF(OR($E334="",$F334=""),"",ROUND($E334*$F334,2))</f>
      </c>
    </row>
    <row r="335" spans="3:7" x14ac:dyDescent="0.25">
      <c r="G335" s="18">
        <f>IF(OR($E335="",$F335=""),"",ROUND($E335*$F335,2))</f>
      </c>
    </row>
    <row r="336" spans="3:7" x14ac:dyDescent="0.25">
      <c r="G336" s="18">
        <f>IF(OR($E336="",$F336=""),"",ROUND($E336*$F336,2))</f>
      </c>
    </row>
    <row r="337" spans="3:7" x14ac:dyDescent="0.25">
      <c r="G337" s="18">
        <f>IF(OR($E337="",$F337=""),"",ROUND($E337*$F337,2))</f>
      </c>
    </row>
    <row r="338" spans="3:7" x14ac:dyDescent="0.25">
      <c r="G338" s="18">
        <f>IF(OR($E338="",$F338=""),"",ROUND($E338*$F338,2))</f>
      </c>
    </row>
    <row r="339" spans="3:7" x14ac:dyDescent="0.25">
      <c r="G339" s="18">
        <f>IF(OR($E339="",$F339=""),"",ROUND($E339*$F339,2))</f>
      </c>
    </row>
    <row r="340" spans="3:7" x14ac:dyDescent="0.25">
      <c r="G340" s="18">
        <f>IF(OR($E340="",$F340=""),"",ROUND($E340*$F340,2))</f>
      </c>
    </row>
    <row r="341" spans="3:7" x14ac:dyDescent="0.25">
      <c r="G341" s="18">
        <f>IF(OR($E341="",$F341=""),"",ROUND($E341*$F341,2))</f>
      </c>
    </row>
    <row r="342" spans="3:7" x14ac:dyDescent="0.25">
      <c r="G342" s="18">
        <f>IF(OR($E342="",$F342=""),"",ROUND($E342*$F342,2))</f>
      </c>
    </row>
    <row r="343" spans="3:7" x14ac:dyDescent="0.25">
      <c r="G343" s="18">
        <f>IF(OR($E343="",$F343=""),"",ROUND($E343*$F343,2))</f>
      </c>
    </row>
    <row r="344" spans="3:7" x14ac:dyDescent="0.25">
      <c r="G344" s="18">
        <f>IF(OR($E344="",$F344=""),"",ROUND($E344*$F344,2))</f>
      </c>
    </row>
    <row r="345" spans="3:7" x14ac:dyDescent="0.25">
      <c r="G345" s="18">
        <f>IF(OR($E345="",$F345=""),"",ROUND($E345*$F345,2))</f>
      </c>
    </row>
    <row r="346" spans="3:7" x14ac:dyDescent="0.25">
      <c r="G346" s="18">
        <f>IF(OR($E346="",$F346=""),"",ROUND($E346*$F346,2))</f>
      </c>
    </row>
    <row r="347" spans="3:7" x14ac:dyDescent="0.25">
      <c r="G347" s="18">
        <f>IF(OR($E347="",$F347=""),"",ROUND($E347*$F347,2))</f>
      </c>
    </row>
    <row r="348" spans="3:7" x14ac:dyDescent="0.25">
      <c r="G348" s="18">
        <f>IF(OR($E348="",$F348=""),"",ROUND($E348*$F348,2))</f>
      </c>
    </row>
    <row r="349" spans="3:7" x14ac:dyDescent="0.25">
      <c r="G349" s="18">
        <f>IF(OR($E349="",$F349=""),"",ROUND($E349*$F349,2))</f>
      </c>
    </row>
    <row r="350" spans="3:7" x14ac:dyDescent="0.25">
      <c r="G350" s="18">
        <f>IF(OR($E350="",$F350=""),"",ROUND($E350*$F350,2))</f>
      </c>
    </row>
    <row r="351" spans="3:7" x14ac:dyDescent="0.25">
      <c r="G351" s="18">
        <f>IF(OR($E351="",$F351=""),"",ROUND($E351*$F351,2))</f>
      </c>
    </row>
    <row r="352" spans="3:7" x14ac:dyDescent="0.25">
      <c r="G352" s="18">
        <f>IF(OR($E352="",$F352=""),"",ROUND($E352*$F352,2))</f>
      </c>
    </row>
    <row r="353" spans="3:7" x14ac:dyDescent="0.25">
      <c r="G353" s="18">
        <f>IF(OR($E353="",$F353=""),"",ROUND($E353*$F353,2))</f>
      </c>
    </row>
    <row r="354" spans="3:7" x14ac:dyDescent="0.25">
      <c r="G354" s="18">
        <f>IF(OR($E354="",$F354=""),"",ROUND($E354*$F354,2))</f>
      </c>
    </row>
    <row r="355" spans="3:7" x14ac:dyDescent="0.25">
      <c r="G355" s="18">
        <f>IF(OR($E355="",$F355=""),"",ROUND($E355*$F355,2))</f>
      </c>
    </row>
    <row r="356" spans="3:7" x14ac:dyDescent="0.25">
      <c r="G356" s="18">
        <f>IF(OR($E356="",$F356=""),"",ROUND($E356*$F356,2))</f>
      </c>
    </row>
    <row r="357" spans="3:7" x14ac:dyDescent="0.25">
      <c r="G357" s="18">
        <f>IF(OR($E357="",$F357=""),"",ROUND($E357*$F357,2))</f>
      </c>
    </row>
    <row r="358" spans="3:7" x14ac:dyDescent="0.25">
      <c r="G358" s="18">
        <f>IF(OR($E358="",$F358=""),"",ROUND($E358*$F358,2))</f>
      </c>
    </row>
    <row r="359" spans="3:7" x14ac:dyDescent="0.25">
      <c r="G359" s="18">
        <f>IF(OR($E359="",$F359=""),"",ROUND($E359*$F359,2))</f>
      </c>
    </row>
    <row r="360" spans="3:7" x14ac:dyDescent="0.25">
      <c r="G360" s="18">
        <f>IF(OR($E360="",$F360=""),"",ROUND($E360*$F360,2))</f>
      </c>
    </row>
    <row r="361" spans="3:7" x14ac:dyDescent="0.25">
      <c r="G361" s="18">
        <f>IF(OR($E361="",$F361=""),"",ROUND($E361*$F361,2))</f>
      </c>
    </row>
    <row r="362" spans="3:7" x14ac:dyDescent="0.25">
      <c r="G362" s="18">
        <f>IF(OR($E362="",$F362=""),"",ROUND($E362*$F362,2))</f>
      </c>
    </row>
    <row r="363" spans="3:7" x14ac:dyDescent="0.25">
      <c r="G363" s="18">
        <f>IF(OR($E363="",$F363=""),"",ROUND($E363*$F363,2))</f>
      </c>
    </row>
    <row r="364" spans="3:7" x14ac:dyDescent="0.25">
      <c r="G364" s="18">
        <f>IF(OR($E364="",$F364=""),"",ROUND($E364*$F364,2))</f>
      </c>
    </row>
    <row r="365" spans="3:7" x14ac:dyDescent="0.25">
      <c r="G365" s="18">
        <f>IF(OR($E365="",$F365=""),"",ROUND($E365*$F365,2))</f>
      </c>
    </row>
    <row r="366" spans="3:7" x14ac:dyDescent="0.25">
      <c r="G366" s="18">
        <f>IF(OR($E366="",$F366=""),"",ROUND($E366*$F366,2))</f>
      </c>
    </row>
    <row r="367" spans="3:7" x14ac:dyDescent="0.25">
      <c r="G367" s="18">
        <f>IF(OR($E367="",$F367=""),"",ROUND($E367*$F367,2))</f>
      </c>
    </row>
    <row r="368" spans="3:7" x14ac:dyDescent="0.25">
      <c r="G368" s="18">
        <f>IF(OR($E368="",$F368=""),"",ROUND($E368*$F368,2))</f>
      </c>
    </row>
    <row r="369" spans="3:7" x14ac:dyDescent="0.25">
      <c r="G369" s="18">
        <f>IF(OR($E369="",$F369=""),"",ROUND($E369*$F369,2))</f>
      </c>
    </row>
    <row r="370" spans="3:7" x14ac:dyDescent="0.25">
      <c r="G370" s="18">
        <f>IF(OR($E370="",$F370=""),"",ROUND($E370*$F370,2))</f>
      </c>
    </row>
    <row r="371" spans="3:7" x14ac:dyDescent="0.25">
      <c r="G371" s="18">
        <f>IF(OR($E371="",$F371=""),"",ROUND($E371*$F371,2))</f>
      </c>
    </row>
    <row r="372" spans="3:7" x14ac:dyDescent="0.25">
      <c r="G372" s="18">
        <f>IF(OR($E372="",$F372=""),"",ROUND($E372*$F372,2))</f>
      </c>
    </row>
    <row r="373" spans="3:7" x14ac:dyDescent="0.25">
      <c r="G373" s="18">
        <f>IF(OR($E373="",$F373=""),"",ROUND($E373*$F373,2))</f>
      </c>
    </row>
    <row r="374" spans="3:7" x14ac:dyDescent="0.25">
      <c r="G374" s="18">
        <f>IF(OR($E374="",$F374=""),"",ROUND($E374*$F374,2))</f>
      </c>
    </row>
    <row r="375" spans="3:7" x14ac:dyDescent="0.25">
      <c r="G375" s="18">
        <f>IF(OR($E375="",$F375=""),"",ROUND($E375*$F375,2))</f>
      </c>
    </row>
    <row r="376" spans="3:7" x14ac:dyDescent="0.25">
      <c r="G376" s="18">
        <f>IF(OR($E376="",$F376=""),"",ROUND($E376*$F376,2))</f>
      </c>
    </row>
    <row r="377" spans="3:7" x14ac:dyDescent="0.25">
      <c r="G377" s="18">
        <f>IF(OR($E377="",$F377=""),"",ROUND($E377*$F377,2))</f>
      </c>
    </row>
    <row r="378" spans="3:7" x14ac:dyDescent="0.25">
      <c r="G378" s="18">
        <f>IF(OR($E378="",$F378=""),"",ROUND($E378*$F378,2))</f>
      </c>
    </row>
    <row r="379" spans="3:7" x14ac:dyDescent="0.25">
      <c r="G379" s="18">
        <f>IF(OR($E379="",$F379=""),"",ROUND($E379*$F379,2))</f>
      </c>
    </row>
    <row r="380" spans="3:7" x14ac:dyDescent="0.25">
      <c r="G380" s="18">
        <f>IF(OR($E380="",$F380=""),"",ROUND($E380*$F380,2))</f>
      </c>
    </row>
    <row r="381" spans="3:7" x14ac:dyDescent="0.25">
      <c r="G381" s="18">
        <f>IF(OR($E381="",$F381=""),"",ROUND($E381*$F381,2))</f>
      </c>
    </row>
    <row r="382" spans="3:7" x14ac:dyDescent="0.25">
      <c r="G382" s="18">
        <f>IF(OR($E382="",$F382=""),"",ROUND($E382*$F382,2))</f>
      </c>
    </row>
    <row r="383" spans="3:7" x14ac:dyDescent="0.25">
      <c r="G383" s="18">
        <f>IF(OR($E383="",$F383=""),"",ROUND($E383*$F383,2))</f>
      </c>
    </row>
    <row r="384" spans="3:7" x14ac:dyDescent="0.25">
      <c r="G384" s="18">
        <f>IF(OR($E384="",$F384=""),"",ROUND($E384*$F384,2))</f>
      </c>
    </row>
    <row r="385" spans="3:7" x14ac:dyDescent="0.25">
      <c r="G385" s="18">
        <f>IF(OR($E385="",$F385=""),"",ROUND($E385*$F385,2))</f>
      </c>
    </row>
    <row r="386" spans="3:7" x14ac:dyDescent="0.25">
      <c r="G386" s="18">
        <f>IF(OR($E386="",$F386=""),"",ROUND($E386*$F386,2))</f>
      </c>
    </row>
    <row r="387" spans="3:7" x14ac:dyDescent="0.25">
      <c r="G387" s="18">
        <f>IF(OR($E387="",$F387=""),"",ROUND($E387*$F387,2))</f>
      </c>
    </row>
    <row r="388" spans="3:7" x14ac:dyDescent="0.25">
      <c r="G388" s="18">
        <f>IF(OR($E388="",$F388=""),"",ROUND($E388*$F388,2))</f>
      </c>
    </row>
    <row r="389" spans="3:7" x14ac:dyDescent="0.25">
      <c r="G389" s="18">
        <f>IF(OR($E389="",$F389=""),"",ROUND($E389*$F389,2))</f>
      </c>
    </row>
    <row r="390" spans="3:7" x14ac:dyDescent="0.25">
      <c r="G390" s="18">
        <f>IF(OR($E390="",$F390=""),"",ROUND($E390*$F390,2))</f>
      </c>
    </row>
    <row r="391" spans="3:7" x14ac:dyDescent="0.25">
      <c r="G391" s="18">
        <f>IF(OR($E391="",$F391=""),"",ROUND($E391*$F391,2))</f>
      </c>
    </row>
    <row r="392" spans="3:7" x14ac:dyDescent="0.25">
      <c r="G392" s="18">
        <f>IF(OR($E392="",$F392=""),"",ROUND($E392*$F392,2))</f>
      </c>
    </row>
    <row r="393" spans="3:7" x14ac:dyDescent="0.25">
      <c r="G393" s="18">
        <f>IF(OR($E393="",$F393=""),"",ROUND($E393*$F393,2))</f>
      </c>
    </row>
    <row r="394" spans="3:7" x14ac:dyDescent="0.25">
      <c r="G394" s="18">
        <f>IF(OR($E394="",$F394=""),"",ROUND($E394*$F394,2))</f>
      </c>
    </row>
    <row r="395" spans="3:7" x14ac:dyDescent="0.25">
      <c r="G395" s="18">
        <f>IF(OR($E395="",$F395=""),"",ROUND($E395*$F395,2))</f>
      </c>
    </row>
    <row r="396" spans="3:7" x14ac:dyDescent="0.25">
      <c r="G396" s="18">
        <f>IF(OR($E396="",$F396=""),"",ROUND($E396*$F396,2))</f>
      </c>
    </row>
    <row r="397" spans="3:7" x14ac:dyDescent="0.25">
      <c r="G397" s="18">
        <f>IF(OR($E397="",$F397=""),"",ROUND($E397*$F397,2))</f>
      </c>
    </row>
    <row r="398" spans="3:7" x14ac:dyDescent="0.25">
      <c r="G398" s="18">
        <f>IF(OR($E398="",$F398=""),"",ROUND($E398*$F398,2))</f>
      </c>
    </row>
    <row r="399" spans="3:7" x14ac:dyDescent="0.25">
      <c r="G399" s="18">
        <f>IF(OR($E399="",$F399=""),"",ROUND($E399*$F399,2))</f>
      </c>
    </row>
    <row r="400" spans="3:7" x14ac:dyDescent="0.25">
      <c r="G400" s="18">
        <f>IF(OR($E400="",$F400=""),"",ROUND($E400*$F400,2))</f>
      </c>
    </row>
    <row r="401" spans="3:7" x14ac:dyDescent="0.25">
      <c r="G401" s="18">
        <f>IF(OR($E401="",$F401=""),"",ROUND($E401*$F401,2))</f>
      </c>
    </row>
    <row r="402" spans="3:7" x14ac:dyDescent="0.25">
      <c r="G402" s="18">
        <f>IF(OR($E402="",$F402=""),"",ROUND($E402*$F402,2))</f>
      </c>
    </row>
    <row r="403" spans="3:7" x14ac:dyDescent="0.25">
      <c r="G403" s="18">
        <f>IF(OR($E403="",$F403=""),"",ROUND($E403*$F403,2))</f>
      </c>
    </row>
    <row r="404" spans="3:7" x14ac:dyDescent="0.25">
      <c r="G404" s="18">
        <f>IF(OR($E404="",$F404=""),"",ROUND($E404*$F404,2))</f>
      </c>
    </row>
    <row r="405" spans="3:7" x14ac:dyDescent="0.25">
      <c r="G405" s="18">
        <f>IF(OR($E405="",$F405=""),"",ROUND($E405*$F405,2))</f>
      </c>
    </row>
    <row r="406" spans="3:7" x14ac:dyDescent="0.25">
      <c r="G406" s="18">
        <f>IF(OR($E406="",$F406=""),"",ROUND($E406*$F406,2))</f>
      </c>
    </row>
    <row r="407" spans="3:7" x14ac:dyDescent="0.25">
      <c r="G407" s="18">
        <f>IF(OR($E407="",$F407=""),"",ROUND($E407*$F407,2))</f>
      </c>
    </row>
    <row r="408" spans="3:7" x14ac:dyDescent="0.25">
      <c r="G408" s="18">
        <f>IF(OR($E408="",$F408=""),"",ROUND($E408*$F408,2))</f>
      </c>
    </row>
    <row r="409" spans="3:7" x14ac:dyDescent="0.25">
      <c r="G409" s="18">
        <f>IF(OR($E409="",$F409=""),"",ROUND($E409*$F409,2))</f>
      </c>
    </row>
    <row r="410" spans="3:7" x14ac:dyDescent="0.25">
      <c r="G410" s="18">
        <f>IF(OR($E410="",$F410=""),"",ROUND($E410*$F410,2))</f>
      </c>
    </row>
    <row r="411" spans="3:7" x14ac:dyDescent="0.25">
      <c r="G411" s="18">
        <f>IF(OR($E411="",$F411=""),"",ROUND($E411*$F411,2))</f>
      </c>
    </row>
    <row r="412" spans="3:7" x14ac:dyDescent="0.25">
      <c r="G412" s="18">
        <f>IF(OR($E412="",$F412=""),"",ROUND($E412*$F412,2))</f>
      </c>
    </row>
    <row r="413" spans="3:7" x14ac:dyDescent="0.25">
      <c r="G413" s="18">
        <f>IF(OR($E413="",$F413=""),"",ROUND($E413*$F413,2))</f>
      </c>
    </row>
    <row r="414" spans="3:7" x14ac:dyDescent="0.25">
      <c r="G414" s="18">
        <f>IF(OR($E414="",$F414=""),"",ROUND($E414*$F414,2))</f>
      </c>
    </row>
    <row r="415" spans="3:7" x14ac:dyDescent="0.25">
      <c r="G415" s="18">
        <f>IF(OR($E415="",$F415=""),"",ROUND($E415*$F415,2))</f>
      </c>
    </row>
    <row r="416" spans="3:7" x14ac:dyDescent="0.25">
      <c r="G416" s="18">
        <f>IF(OR($E416="",$F416=""),"",ROUND($E416*$F416,2))</f>
      </c>
    </row>
    <row r="417" spans="3:7" x14ac:dyDescent="0.25">
      <c r="G417" s="18">
        <f>IF(OR($E417="",$F417=""),"",ROUND($E417*$F417,2))</f>
      </c>
    </row>
    <row r="418" spans="3:7" x14ac:dyDescent="0.25">
      <c r="G418" s="18">
        <f>IF(OR($E418="",$F418=""),"",ROUND($E418*$F418,2))</f>
      </c>
    </row>
    <row r="419" spans="3:7" x14ac:dyDescent="0.25">
      <c r="G419" s="18">
        <f>IF(OR($E419="",$F419=""),"",ROUND($E419*$F419,2))</f>
      </c>
    </row>
    <row r="420" spans="3:7" x14ac:dyDescent="0.25">
      <c r="G420" s="18">
        <f>IF(OR($E420="",$F420=""),"",ROUND($E420*$F420,2))</f>
      </c>
    </row>
    <row r="421" spans="3:7" x14ac:dyDescent="0.25">
      <c r="G421" s="18">
        <f>IF(OR($E421="",$F421=""),"",ROUND($E421*$F421,2))</f>
      </c>
    </row>
    <row r="422" spans="3:7" x14ac:dyDescent="0.25">
      <c r="G422" s="18">
        <f>IF(OR($E422="",$F422=""),"",ROUND($E422*$F422,2))</f>
      </c>
    </row>
    <row r="423" spans="3:7" x14ac:dyDescent="0.25">
      <c r="G423" s="18">
        <f>IF(OR($E423="",$F423=""),"",ROUND($E423*$F423,2))</f>
      </c>
    </row>
    <row r="424" spans="3:7" x14ac:dyDescent="0.25">
      <c r="G424" s="18">
        <f>IF(OR($E424="",$F424=""),"",ROUND($E424*$F424,2))</f>
      </c>
    </row>
    <row r="425" spans="3:7" x14ac:dyDescent="0.25">
      <c r="G425" s="18">
        <f>IF(OR($E425="",$F425=""),"",ROUND($E425*$F425,2))</f>
      </c>
    </row>
    <row r="426" spans="3:7" x14ac:dyDescent="0.25">
      <c r="G426" s="18">
        <f>IF(OR($E426="",$F426=""),"",ROUND($E426*$F426,2))</f>
      </c>
    </row>
    <row r="427" spans="3:7" x14ac:dyDescent="0.25">
      <c r="G427" s="18">
        <f>IF(OR($E427="",$F427=""),"",ROUND($E427*$F427,2))</f>
      </c>
    </row>
    <row r="428" spans="3:7" x14ac:dyDescent="0.25">
      <c r="G428" s="18">
        <f>IF(OR($E428="",$F428=""),"",ROUND($E428*$F428,2))</f>
      </c>
    </row>
    <row r="429" spans="3:7" x14ac:dyDescent="0.25">
      <c r="G429" s="18">
        <f>IF(OR($E429="",$F429=""),"",ROUND($E429*$F429,2))</f>
      </c>
    </row>
    <row r="430" spans="3:7" x14ac:dyDescent="0.25">
      <c r="G430" s="18">
        <f>IF(OR($E430="",$F430=""),"",ROUND($E430*$F430,2))</f>
      </c>
    </row>
    <row r="431" spans="3:7" x14ac:dyDescent="0.25">
      <c r="G431" s="18">
        <f>IF(OR($E431="",$F431=""),"",ROUND($E431*$F431,2))</f>
      </c>
    </row>
    <row r="432" spans="3:7" x14ac:dyDescent="0.25">
      <c r="G432" s="18">
        <f>IF(OR($E432="",$F432=""),"",ROUND($E432*$F432,2))</f>
      </c>
    </row>
    <row r="433" spans="3:7" x14ac:dyDescent="0.25">
      <c r="G433" s="18">
        <f>IF(OR($E433="",$F433=""),"",ROUND($E433*$F433,2))</f>
      </c>
    </row>
    <row r="434" spans="3:7" x14ac:dyDescent="0.25">
      <c r="G434" s="18">
        <f>IF(OR($E434="",$F434=""),"",ROUND($E434*$F434,2))</f>
      </c>
    </row>
    <row r="435" spans="3:7" x14ac:dyDescent="0.25">
      <c r="G435" s="18">
        <f>IF(OR($E435="",$F435=""),"",ROUND($E435*$F435,2))</f>
      </c>
    </row>
    <row r="436" spans="3:7" x14ac:dyDescent="0.25">
      <c r="G436" s="18">
        <f>IF(OR($E436="",$F436=""),"",ROUND($E436*$F436,2))</f>
      </c>
    </row>
    <row r="437" spans="3:7" x14ac:dyDescent="0.25">
      <c r="G437" s="18">
        <f>IF(OR($E437="",$F437=""),"",ROUND($E437*$F437,2))</f>
      </c>
    </row>
    <row r="438" spans="3:7" x14ac:dyDescent="0.25">
      <c r="G438" s="18">
        <f>IF(OR($E438="",$F438=""),"",ROUND($E438*$F438,2))</f>
      </c>
    </row>
    <row r="439" spans="3:7" x14ac:dyDescent="0.25">
      <c r="G439" s="18">
        <f>IF(OR($E439="",$F439=""),"",ROUND($E439*$F439,2))</f>
      </c>
    </row>
    <row r="440" spans="3:7" x14ac:dyDescent="0.25">
      <c r="G440" s="18">
        <f>IF(OR($E440="",$F440=""),"",ROUND($E440*$F440,2))</f>
      </c>
    </row>
    <row r="441" spans="3:7" x14ac:dyDescent="0.25">
      <c r="G441" s="18">
        <f>IF(OR($E441="",$F441=""),"",ROUND($E441*$F441,2))</f>
      </c>
    </row>
    <row r="442" spans="3:7" x14ac:dyDescent="0.25">
      <c r="G442" s="18">
        <f>IF(OR($E442="",$F442=""),"",ROUND($E442*$F442,2))</f>
      </c>
    </row>
    <row r="443" spans="3:7" x14ac:dyDescent="0.25">
      <c r="G443" s="18">
        <f>IF(OR($E443="",$F443=""),"",ROUND($E443*$F443,2))</f>
      </c>
    </row>
    <row r="444" spans="3:7" x14ac:dyDescent="0.25">
      <c r="G444" s="18">
        <f>IF(OR($E444="",$F444=""),"",ROUND($E444*$F444,2))</f>
      </c>
    </row>
    <row r="445" spans="3:7" x14ac:dyDescent="0.25">
      <c r="G445" s="18">
        <f>IF(OR($E445="",$F445=""),"",ROUND($E445*$F445,2))</f>
      </c>
    </row>
    <row r="446" spans="3:7" x14ac:dyDescent="0.25">
      <c r="G446" s="18">
        <f>IF(OR($E446="",$F446=""),"",ROUND($E446*$F446,2))</f>
      </c>
    </row>
    <row r="447" spans="3:7" x14ac:dyDescent="0.25">
      <c r="G447" s="18">
        <f>IF(OR($E447="",$F447=""),"",ROUND($E447*$F447,2))</f>
      </c>
    </row>
    <row r="448" spans="3:7" x14ac:dyDescent="0.25">
      <c r="G448" s="18">
        <f>IF(OR($E448="",$F448=""),"",ROUND($E448*$F448,2))</f>
      </c>
    </row>
    <row r="449" spans="3:7" x14ac:dyDescent="0.25">
      <c r="G449" s="18">
        <f>IF(OR($E449="",$F449=""),"",ROUND($E449*$F449,2))</f>
      </c>
    </row>
    <row r="450" spans="3:7" x14ac:dyDescent="0.25">
      <c r="G450" s="18">
        <f>IF(OR($E450="",$F450=""),"",ROUND($E450*$F450,2))</f>
      </c>
    </row>
    <row r="451" spans="3:7" x14ac:dyDescent="0.25">
      <c r="G451" s="18">
        <f>IF(OR($E451="",$F451=""),"",ROUND($E451*$F451,2))</f>
      </c>
    </row>
    <row r="452" spans="3:7" x14ac:dyDescent="0.25">
      <c r="G452" s="18">
        <f>IF(OR($E452="",$F452=""),"",ROUND($E452*$F452,2))</f>
      </c>
    </row>
    <row r="453" spans="3:7" x14ac:dyDescent="0.25">
      <c r="G453" s="18">
        <f>IF(OR($E453="",$F453=""),"",ROUND($E453*$F453,2))</f>
      </c>
    </row>
    <row r="454" spans="3:7" x14ac:dyDescent="0.25">
      <c r="G454" s="18">
        <f>IF(OR($E454="",$F454=""),"",ROUND($E454*$F454,2))</f>
      </c>
    </row>
    <row r="455" spans="3:7" x14ac:dyDescent="0.25">
      <c r="G455" s="18">
        <f>IF(OR($E455="",$F455=""),"",ROUND($E455*$F455,2))</f>
      </c>
    </row>
    <row r="456" spans="3:7" x14ac:dyDescent="0.25">
      <c r="G456" s="18">
        <f>IF(OR($E456="",$F456=""),"",ROUND($E456*$F456,2))</f>
      </c>
    </row>
    <row r="457" spans="3:7" x14ac:dyDescent="0.25">
      <c r="G457" s="18">
        <f>IF(OR($E457="",$F457=""),"",ROUND($E457*$F457,2))</f>
      </c>
    </row>
    <row r="458" spans="3:7" x14ac:dyDescent="0.25">
      <c r="G458" s="18">
        <f>IF(OR($E458="",$F458=""),"",ROUND($E458*$F458,2))</f>
      </c>
    </row>
    <row r="459" spans="3:7" x14ac:dyDescent="0.25">
      <c r="G459" s="18">
        <f>IF(OR($E459="",$F459=""),"",ROUND($E459*$F459,2))</f>
      </c>
    </row>
    <row r="460" spans="3:7" x14ac:dyDescent="0.25">
      <c r="G460" s="18">
        <f>IF(OR($E460="",$F460=""),"",ROUND($E460*$F460,2))</f>
      </c>
    </row>
    <row r="461" spans="3:7" x14ac:dyDescent="0.25">
      <c r="G461" s="18">
        <f>IF(OR($E461="",$F461=""),"",ROUND($E461*$F461,2))</f>
      </c>
    </row>
    <row r="462" spans="3:7" x14ac:dyDescent="0.25">
      <c r="G462" s="18">
        <f>IF(OR($E462="",$F462=""),"",ROUND($E462*$F462,2))</f>
      </c>
    </row>
    <row r="463" spans="3:7" x14ac:dyDescent="0.25">
      <c r="G463" s="18">
        <f>IF(OR($E463="",$F463=""),"",ROUND($E463*$F463,2))</f>
      </c>
    </row>
    <row r="464" spans="3:7" x14ac:dyDescent="0.25">
      <c r="G464" s="18">
        <f>IF(OR($E464="",$F464=""),"",ROUND($E464*$F464,2))</f>
      </c>
    </row>
    <row r="465" spans="3:7" x14ac:dyDescent="0.25">
      <c r="G465" s="18">
        <f>IF(OR($E465="",$F465=""),"",ROUND($E465*$F465,2))</f>
      </c>
    </row>
    <row r="466" spans="3:7" x14ac:dyDescent="0.25">
      <c r="G466" s="18">
        <f>IF(OR($E466="",$F466=""),"",ROUND($E466*$F466,2))</f>
      </c>
    </row>
    <row r="467" spans="3:7" x14ac:dyDescent="0.25">
      <c r="G467" s="18">
        <f>IF(OR($E467="",$F467=""),"",ROUND($E467*$F467,2))</f>
      </c>
    </row>
    <row r="468" spans="3:7" x14ac:dyDescent="0.25">
      <c r="G468" s="18">
        <f>IF(OR($E468="",$F468=""),"",ROUND($E468*$F468,2))</f>
      </c>
    </row>
    <row r="469" spans="3:7" x14ac:dyDescent="0.25">
      <c r="G469" s="18">
        <f>IF(OR($E469="",$F469=""),"",ROUND($E469*$F469,2))</f>
      </c>
    </row>
    <row r="470" spans="3:7" x14ac:dyDescent="0.25">
      <c r="G470" s="18">
        <f>IF(OR($E470="",$F470=""),"",ROUND($E470*$F470,2))</f>
      </c>
    </row>
    <row r="471" spans="3:7" x14ac:dyDescent="0.25">
      <c r="G471" s="18">
        <f>IF(OR($E471="",$F471=""),"",ROUND($E471*$F471,2))</f>
      </c>
    </row>
    <row r="472" spans="3:7" x14ac:dyDescent="0.25">
      <c r="G472" s="18">
        <f>IF(OR($E472="",$F472=""),"",ROUND($E472*$F472,2))</f>
      </c>
    </row>
    <row r="473" spans="3:7" x14ac:dyDescent="0.25">
      <c r="G473" s="18">
        <f>IF(OR($E473="",$F473=""),"",ROUND($E473*$F473,2))</f>
      </c>
    </row>
    <row r="474" spans="3:7" x14ac:dyDescent="0.25">
      <c r="G474" s="18">
        <f>IF(OR($E474="",$F474=""),"",ROUND($E474*$F474,2))</f>
      </c>
    </row>
    <row r="475" spans="3:7" x14ac:dyDescent="0.25">
      <c r="G475" s="18">
        <f>IF(OR($E475="",$F475=""),"",ROUND($E475*$F475,2))</f>
      </c>
    </row>
    <row r="476" spans="3:7" x14ac:dyDescent="0.25">
      <c r="G476" s="18">
        <f>IF(OR($E476="",$F476=""),"",ROUND($E476*$F476,2))</f>
      </c>
    </row>
    <row r="477" spans="3:7" x14ac:dyDescent="0.25">
      <c r="G477" s="18">
        <f>IF(OR($E477="",$F477=""),"",ROUND($E477*$F477,2))</f>
      </c>
    </row>
    <row r="478" spans="3:7" x14ac:dyDescent="0.25">
      <c r="G478" s="18">
        <f>IF(OR($E478="",$F478=""),"",ROUND($E478*$F478,2))</f>
      </c>
    </row>
    <row r="479" spans="3:7" x14ac:dyDescent="0.25">
      <c r="G479" s="18">
        <f>IF(OR($E479="",$F479=""),"",ROUND($E479*$F479,2))</f>
      </c>
    </row>
    <row r="480" spans="3:7" x14ac:dyDescent="0.25">
      <c r="G480" s="18">
        <f>IF(OR($E480="",$F480=""),"",ROUND($E480*$F480,2))</f>
      </c>
    </row>
    <row r="481" spans="3:7" x14ac:dyDescent="0.25">
      <c r="G481" s="18">
        <f>IF(OR($E481="",$F481=""),"",ROUND($E481*$F481,2))</f>
      </c>
    </row>
    <row r="482" spans="3:7" x14ac:dyDescent="0.25">
      <c r="G482" s="18">
        <f>IF(OR($E482="",$F482=""),"",ROUND($E482*$F482,2))</f>
      </c>
    </row>
    <row r="483" spans="3:7" x14ac:dyDescent="0.25">
      <c r="G483" s="18">
        <f>IF(OR($E483="",$F483=""),"",ROUND($E483*$F483,2))</f>
      </c>
    </row>
    <row r="484" spans="3:7" x14ac:dyDescent="0.25">
      <c r="G484" s="18">
        <f>IF(OR($E484="",$F484=""),"",ROUND($E484*$F484,2))</f>
      </c>
    </row>
    <row r="485" spans="3:7" x14ac:dyDescent="0.25">
      <c r="G485" s="18">
        <f>IF(OR($E485="",$F485=""),"",ROUND($E485*$F485,2))</f>
      </c>
    </row>
    <row r="486" spans="3:7" x14ac:dyDescent="0.25">
      <c r="G486" s="18">
        <f>IF(OR($E486="",$F486=""),"",ROUND($E486*$F486,2))</f>
      </c>
    </row>
    <row r="487" spans="3:7" x14ac:dyDescent="0.25">
      <c r="G487" s="18">
        <f>IF(OR($E487="",$F487=""),"",ROUND($E487*$F487,2))</f>
      </c>
    </row>
    <row r="488" spans="3:7" x14ac:dyDescent="0.25">
      <c r="G488" s="18">
        <f>IF(OR($E488="",$F488=""),"",ROUND($E488*$F488,2))</f>
      </c>
    </row>
    <row r="489" spans="3:7" x14ac:dyDescent="0.25">
      <c r="G489" s="18">
        <f>IF(OR($E489="",$F489=""),"",ROUND($E489*$F489,2))</f>
      </c>
    </row>
    <row r="490" spans="3:7" x14ac:dyDescent="0.25">
      <c r="G490" s="18">
        <f>IF(OR($E490="",$F490=""),"",ROUND($E490*$F490,2))</f>
      </c>
    </row>
    <row r="491" spans="3:7" x14ac:dyDescent="0.25">
      <c r="G491" s="18">
        <f>IF(OR($E491="",$F491=""),"",ROUND($E491*$F491,2))</f>
      </c>
    </row>
    <row r="492" spans="3:7" x14ac:dyDescent="0.25">
      <c r="G492" s="18">
        <f>IF(OR($E492="",$F492=""),"",ROUND($E492*$F492,2))</f>
      </c>
    </row>
    <row r="493" spans="3:7" x14ac:dyDescent="0.25">
      <c r="G493" s="18">
        <f>IF(OR($E493="",$F493=""),"",ROUND($E493*$F493,2))</f>
      </c>
    </row>
    <row r="494" spans="3:7" x14ac:dyDescent="0.25">
      <c r="G494" s="18">
        <f>IF(OR($E494="",$F494=""),"",ROUND($E494*$F494,2))</f>
      </c>
    </row>
    <row r="495" spans="3:7" x14ac:dyDescent="0.25">
      <c r="G495" s="18">
        <f>IF(OR($E495="",$F495=""),"",ROUND($E495*$F495,2))</f>
      </c>
    </row>
    <row r="496" spans="3:7" x14ac:dyDescent="0.25">
      <c r="G496" s="18">
        <f>IF(OR($E496="",$F496=""),"",ROUND($E496*$F496,2))</f>
      </c>
    </row>
    <row r="497" spans="3:7" x14ac:dyDescent="0.25">
      <c r="G497" s="18">
        <f>IF(OR($E497="",$F497=""),"",ROUND($E497*$F497,2))</f>
      </c>
    </row>
    <row r="498" spans="3:7" x14ac:dyDescent="0.25">
      <c r="G498" s="18">
        <f>IF(OR($E498="",$F498=""),"",ROUND($E498*$F498,2))</f>
      </c>
    </row>
    <row r="499" spans="3:7" x14ac:dyDescent="0.25">
      <c r="G499" s="18">
        <f>IF(OR($E499="",$F499=""),"",ROUND($E499*$F499,2))</f>
      </c>
    </row>
    <row r="500" spans="3:7" x14ac:dyDescent="0.25">
      <c r="G500" s="18">
        <f>IF(OR($E500="",$F500=""),"",ROUND($E500*$F500,2))</f>
      </c>
    </row>
    <row r="501" spans="3:7" x14ac:dyDescent="0.25">
      <c r="G501" s="18">
        <f>IF(OR($E501="",$F501=""),"",ROUND($E501*$F501,2))</f>
      </c>
    </row>
    <row r="502" spans="3:7" x14ac:dyDescent="0.25">
      <c r="G502" s="18">
        <f>IF(OR($E502="",$F502=""),"",ROUND($E502*$F502,2))</f>
      </c>
    </row>
    <row r="503" spans="3:7" x14ac:dyDescent="0.25">
      <c r="G503" s="18">
        <f>IF(OR($E503="",$F503=""),"",ROUND($E503*$F503,2))</f>
      </c>
    </row>
    <row r="504" spans="3:7" x14ac:dyDescent="0.25">
      <c r="G504" s="18">
        <f>IF(OR($E504="",$F504=""),"",ROUND($E504*$F504,2))</f>
      </c>
    </row>
    <row r="505" spans="3:7" x14ac:dyDescent="0.25">
      <c r="G505" s="18">
        <f>IF(OR($E505="",$F505=""),"",ROUND($E505*$F505,2))</f>
      </c>
    </row>
    <row r="506" spans="3:7" x14ac:dyDescent="0.25">
      <c r="G506" s="18">
        <f>IF(OR($E506="",$F506=""),"",ROUND($E506*$F506,2))</f>
      </c>
    </row>
    <row r="507" spans="3:7" x14ac:dyDescent="0.25">
      <c r="G507" s="18">
        <f>IF(OR($E507="",$F507=""),"",ROUND($E507*$F507,2))</f>
      </c>
    </row>
    <row r="508" spans="3:7" x14ac:dyDescent="0.25">
      <c r="G508" s="18">
        <f>IF(OR($E508="",$F508=""),"",ROUND($E508*$F508,2))</f>
      </c>
    </row>
    <row r="509" spans="3:7" x14ac:dyDescent="0.25">
      <c r="G509" s="18">
        <f>IF(OR($E509="",$F509=""),"",ROUND($E509*$F509,2))</f>
      </c>
    </row>
    <row r="510" spans="3:7" x14ac:dyDescent="0.25">
      <c r="G510" s="18">
        <f>IF(OR($E510="",$F510=""),"",ROUND($E510*$F510,2))</f>
      </c>
    </row>
    <row r="511" spans="3:7" x14ac:dyDescent="0.25">
      <c r="G511" s="18">
        <f>IF(OR($E511="",$F511=""),"",ROUND($E511*$F511,2))</f>
      </c>
    </row>
    <row r="512" spans="3:7" x14ac:dyDescent="0.25">
      <c r="G512" s="18">
        <f>IF(OR($E512="",$F512=""),"",ROUND($E512*$F512,2))</f>
      </c>
    </row>
    <row r="513" spans="3:7" x14ac:dyDescent="0.25">
      <c r="G513" s="18">
        <f>IF(OR($E513="",$F513=""),"",ROUND($E513*$F513,2))</f>
      </c>
    </row>
    <row r="514" spans="3:7" x14ac:dyDescent="0.25">
      <c r="G514" s="18">
        <f>IF(OR($E514="",$F514=""),"",ROUND($E514*$F514,2))</f>
      </c>
    </row>
    <row r="515" spans="3:7" x14ac:dyDescent="0.25">
      <c r="G515" s="18">
        <f>IF(OR($E515="",$F515=""),"",ROUND($E515*$F515,2))</f>
      </c>
    </row>
    <row r="516" spans="3:7" x14ac:dyDescent="0.25">
      <c r="G516" s="18">
        <f>IF(OR($E516="",$F516=""),"",ROUND($E516*$F516,2))</f>
      </c>
    </row>
    <row r="517" spans="3:7" x14ac:dyDescent="0.25">
      <c r="G517" s="18">
        <f>IF(OR($E517="",$F517=""),"",ROUND($E517*$F517,2))</f>
      </c>
    </row>
    <row r="518" spans="3:7" x14ac:dyDescent="0.25">
      <c r="G518" s="18">
        <f>IF(OR($E518="",$F518=""),"",ROUND($E518*$F518,2))</f>
      </c>
    </row>
    <row r="519" spans="3:7" x14ac:dyDescent="0.25">
      <c r="G519" s="18">
        <f>IF(OR($E519="",$F519=""),"",ROUND($E519*$F519,2))</f>
      </c>
    </row>
    <row r="520" spans="3:7" x14ac:dyDescent="0.25">
      <c r="G520" s="18">
        <f>IF(OR($E520="",$F520=""),"",ROUND($E520*$F520,2))</f>
      </c>
    </row>
    <row r="521" spans="3:7" x14ac:dyDescent="0.25">
      <c r="G521" s="18">
        <f>IF(OR($E521="",$F521=""),"",ROUND($E521*$F521,2))</f>
      </c>
    </row>
    <row r="522" spans="3:7" x14ac:dyDescent="0.25">
      <c r="G522" s="18">
        <f>IF(OR($E522="",$F522=""),"",ROUND($E522*$F522,2))</f>
      </c>
    </row>
    <row r="523" spans="3:7" x14ac:dyDescent="0.25">
      <c r="G523" s="18">
        <f>IF(OR($E523="",$F523=""),"",ROUND($E523*$F523,2))</f>
      </c>
    </row>
    <row r="524" spans="3:7" x14ac:dyDescent="0.25">
      <c r="G524" s="18">
        <f>IF(OR($E524="",$F524=""),"",ROUND($E524*$F524,2))</f>
      </c>
    </row>
    <row r="525" spans="3:7" x14ac:dyDescent="0.25">
      <c r="G525" s="18">
        <f>IF(OR($E525="",$F525=""),"",ROUND($E525*$F525,2))</f>
      </c>
    </row>
    <row r="526" spans="3:7" x14ac:dyDescent="0.25">
      <c r="G526" s="18">
        <f>IF(OR($E526="",$F526=""),"",ROUND($E526*$F526,2))</f>
      </c>
    </row>
    <row r="527" spans="3:7" x14ac:dyDescent="0.25">
      <c r="G527" s="18">
        <f>IF(OR($E527="",$F527=""),"",ROUND($E527*$F527,2))</f>
      </c>
    </row>
    <row r="528" spans="3:7" x14ac:dyDescent="0.25">
      <c r="G528" s="18">
        <f>IF(OR($E528="",$F528=""),"",ROUND($E528*$F528,2))</f>
      </c>
    </row>
    <row r="529" spans="3:7" x14ac:dyDescent="0.25">
      <c r="G529" s="18">
        <f>IF(OR($E529="",$F529=""),"",ROUND($E529*$F529,2))</f>
      </c>
    </row>
    <row r="530" spans="3:7" x14ac:dyDescent="0.25">
      <c r="G530" s="18">
        <f>IF(OR($E530="",$F530=""),"",ROUND($E530*$F530,2))</f>
      </c>
    </row>
    <row r="531" spans="3:7" x14ac:dyDescent="0.25">
      <c r="G531" s="18">
        <f>IF(OR($E531="",$F531=""),"",ROUND($E531*$F531,2))</f>
      </c>
    </row>
    <row r="532" spans="3:7" x14ac:dyDescent="0.25">
      <c r="G532" s="18">
        <f>IF(OR($E532="",$F532=""),"",ROUND($E532*$F532,2))</f>
      </c>
    </row>
    <row r="533" spans="3:7" x14ac:dyDescent="0.25">
      <c r="G533" s="18">
        <f>IF(OR($E533="",$F533=""),"",ROUND($E533*$F533,2))</f>
      </c>
    </row>
    <row r="534" spans="3:7" x14ac:dyDescent="0.25">
      <c r="G534" s="18">
        <f>IF(OR($E534="",$F534=""),"",ROUND($E534*$F534,2))</f>
      </c>
    </row>
    <row r="535" spans="3:7" x14ac:dyDescent="0.25">
      <c r="G535" s="18">
        <f>IF(OR($E535="",$F535=""),"",ROUND($E535*$F535,2))</f>
      </c>
    </row>
    <row r="536" spans="3:7" x14ac:dyDescent="0.25">
      <c r="G536" s="18">
        <f>IF(OR($E536="",$F536=""),"",ROUND($E536*$F536,2))</f>
      </c>
    </row>
    <row r="537" spans="3:7" x14ac:dyDescent="0.25">
      <c r="G537" s="18">
        <f>IF(OR($E537="",$F537=""),"",ROUND($E537*$F537,2))</f>
      </c>
    </row>
    <row r="538" spans="3:7" x14ac:dyDescent="0.25">
      <c r="G538" s="18">
        <f>IF(OR($E538="",$F538=""),"",ROUND($E538*$F538,2))</f>
      </c>
    </row>
    <row r="539" spans="3:7" x14ac:dyDescent="0.25">
      <c r="G539" s="18">
        <f>IF(OR($E539="",$F539=""),"",ROUND($E539*$F539,2))</f>
      </c>
    </row>
    <row r="540" spans="3:7" x14ac:dyDescent="0.25">
      <c r="G540" s="18">
        <f>IF(OR($E540="",$F540=""),"",ROUND($E540*$F540,2))</f>
      </c>
    </row>
    <row r="541" spans="3:7" x14ac:dyDescent="0.25">
      <c r="G541" s="18">
        <f>IF(OR($E541="",$F541=""),"",ROUND($E541*$F541,2))</f>
      </c>
    </row>
    <row r="542" spans="3:7" x14ac:dyDescent="0.25">
      <c r="G542" s="18">
        <f>IF(OR($E542="",$F542=""),"",ROUND($E542*$F542,2))</f>
      </c>
    </row>
    <row r="543" spans="3:7" x14ac:dyDescent="0.25">
      <c r="G543" s="18">
        <f>IF(OR($E543="",$F543=""),"",ROUND($E543*$F543,2))</f>
      </c>
    </row>
    <row r="544" spans="3:7" x14ac:dyDescent="0.25">
      <c r="G544" s="18">
        <f>IF(OR($E544="",$F544=""),"",ROUND($E544*$F544,2))</f>
      </c>
    </row>
    <row r="545" spans="3:7" x14ac:dyDescent="0.25">
      <c r="G545" s="18">
        <f>IF(OR($E545="",$F545=""),"",ROUND($E545*$F545,2))</f>
      </c>
    </row>
    <row r="546" spans="3:7" x14ac:dyDescent="0.25">
      <c r="G546" s="18">
        <f>IF(OR($E546="",$F546=""),"",ROUND($E546*$F546,2))</f>
      </c>
    </row>
    <row r="547" spans="3:7" x14ac:dyDescent="0.25">
      <c r="G547" s="18">
        <f>IF(OR($E547="",$F547=""),"",ROUND($E547*$F547,2))</f>
      </c>
    </row>
    <row r="548" spans="3:7" x14ac:dyDescent="0.25">
      <c r="G548" s="18">
        <f>IF(OR($E548="",$F548=""),"",ROUND($E548*$F548,2))</f>
      </c>
    </row>
    <row r="549" spans="3:7" x14ac:dyDescent="0.25">
      <c r="G549" s="18">
        <f>IF(OR($E549="",$F549=""),"",ROUND($E549*$F549,2))</f>
      </c>
    </row>
    <row r="550" spans="3:7" x14ac:dyDescent="0.25">
      <c r="G550" s="18">
        <f>IF(OR($E550="",$F550=""),"",ROUND($E550*$F550,2))</f>
      </c>
    </row>
    <row r="551" spans="3:7" x14ac:dyDescent="0.25">
      <c r="G551" s="18">
        <f>IF(OR($E551="",$F551=""),"",ROUND($E551*$F551,2))</f>
      </c>
    </row>
    <row r="552" spans="3:7" x14ac:dyDescent="0.25">
      <c r="G552" s="18">
        <f>IF(OR($E552="",$F552=""),"",ROUND($E552*$F552,2))</f>
      </c>
    </row>
    <row r="553" spans="3:7" x14ac:dyDescent="0.25">
      <c r="G553" s="18">
        <f>IF(OR($E553="",$F553=""),"",ROUND($E553*$F553,2))</f>
      </c>
    </row>
    <row r="554" spans="3:7" x14ac:dyDescent="0.25">
      <c r="G554" s="18">
        <f>IF(OR($E554="",$F554=""),"",ROUND($E554*$F554,2))</f>
      </c>
    </row>
    <row r="555" spans="3:7" x14ac:dyDescent="0.25">
      <c r="G555" s="18">
        <f>IF(OR($E555="",$F555=""),"",ROUND($E555*$F555,2))</f>
      </c>
    </row>
    <row r="556" spans="3:7" x14ac:dyDescent="0.25">
      <c r="G556" s="18">
        <f>IF(OR($E556="",$F556=""),"",ROUND($E556*$F556,2))</f>
      </c>
    </row>
    <row r="557" spans="3:7" x14ac:dyDescent="0.25">
      <c r="G557" s="18">
        <f>IF(OR($E557="",$F557=""),"",ROUND($E557*$F557,2))</f>
      </c>
    </row>
    <row r="558" spans="3:7" x14ac:dyDescent="0.25">
      <c r="G558" s="18">
        <f>IF(OR($E558="",$F558=""),"",ROUND($E558*$F558,2))</f>
      </c>
    </row>
    <row r="559" spans="3:7" x14ac:dyDescent="0.25">
      <c r="G559" s="18">
        <f>IF(OR($E559="",$F559=""),"",ROUND($E559*$F559,2))</f>
      </c>
    </row>
    <row r="560" spans="3:7" x14ac:dyDescent="0.25">
      <c r="G560" s="18">
        <f>IF(OR($E560="",$F560=""),"",ROUND($E560*$F560,2))</f>
      </c>
    </row>
    <row r="561" spans="3:7" x14ac:dyDescent="0.25">
      <c r="G561" s="18">
        <f>IF(OR($E561="",$F561=""),"",ROUND($E561*$F561,2))</f>
      </c>
    </row>
    <row r="562" spans="3:7" x14ac:dyDescent="0.25">
      <c r="G562" s="18">
        <f>IF(OR($E562="",$F562=""),"",ROUND($E562*$F562,2))</f>
      </c>
    </row>
    <row r="563" spans="3:7" x14ac:dyDescent="0.25">
      <c r="G563" s="18">
        <f>IF(OR($E563="",$F563=""),"",ROUND($E563*$F563,2))</f>
      </c>
    </row>
    <row r="564" spans="3:7" x14ac:dyDescent="0.25">
      <c r="G564" s="18">
        <f>IF(OR($E564="",$F564=""),"",ROUND($E564*$F564,2))</f>
      </c>
    </row>
    <row r="565" spans="3:7" x14ac:dyDescent="0.25">
      <c r="G565" s="18">
        <f>IF(OR($E565="",$F565=""),"",ROUND($E565*$F565,2))</f>
      </c>
    </row>
    <row r="566" spans="3:7" x14ac:dyDescent="0.25">
      <c r="G566" s="18">
        <f>IF(OR($E566="",$F566=""),"",ROUND($E566*$F566,2))</f>
      </c>
    </row>
    <row r="567" spans="3:7" x14ac:dyDescent="0.25">
      <c r="G567" s="18">
        <f>IF(OR($E567="",$F567=""),"",ROUND($E567*$F567,2))</f>
      </c>
    </row>
    <row r="568" spans="3:7" x14ac:dyDescent="0.25">
      <c r="G568" s="18">
        <f>IF(OR($E568="",$F568=""),"",ROUND($E568*$F568,2))</f>
      </c>
    </row>
    <row r="569" spans="3:7" x14ac:dyDescent="0.25">
      <c r="G569" s="18">
        <f>IF(OR($E569="",$F569=""),"",ROUND($E569*$F569,2))</f>
      </c>
    </row>
    <row r="570" spans="3:7" x14ac:dyDescent="0.25">
      <c r="G570" s="18">
        <f>IF(OR($E570="",$F570=""),"",ROUND($E570*$F570,2))</f>
      </c>
    </row>
    <row r="571" spans="3:7" x14ac:dyDescent="0.25">
      <c r="G571" s="18">
        <f>IF(OR($E571="",$F571=""),"",ROUND($E571*$F571,2))</f>
      </c>
    </row>
    <row r="572" spans="3:7" x14ac:dyDescent="0.25">
      <c r="G572" s="18">
        <f>IF(OR($E572="",$F572=""),"",ROUND($E572*$F572,2))</f>
      </c>
    </row>
    <row r="573" spans="3:7" x14ac:dyDescent="0.25">
      <c r="G573" s="18">
        <f>IF(OR($E573="",$F573=""),"",ROUND($E573*$F573,2))</f>
      </c>
    </row>
    <row r="574" spans="3:7" x14ac:dyDescent="0.25">
      <c r="G574" s="18">
        <f>IF(OR($E574="",$F574=""),"",ROUND($E574*$F574,2))</f>
      </c>
    </row>
    <row r="575" spans="3:7" x14ac:dyDescent="0.25">
      <c r="G575" s="18">
        <f>IF(OR($E575="",$F575=""),"",ROUND($E575*$F575,2))</f>
      </c>
    </row>
    <row r="576" spans="3:7" x14ac:dyDescent="0.25">
      <c r="G576" s="18">
        <f>IF(OR($E576="",$F576=""),"",ROUND($E576*$F576,2))</f>
      </c>
    </row>
    <row r="577" spans="3:7" x14ac:dyDescent="0.25">
      <c r="G577" s="18">
        <f>IF(OR($E577="",$F577=""),"",ROUND($E577*$F577,2))</f>
      </c>
    </row>
    <row r="578" spans="3:7" x14ac:dyDescent="0.25">
      <c r="G578" s="18">
        <f>IF(OR($E578="",$F578=""),"",ROUND($E578*$F578,2))</f>
      </c>
    </row>
    <row r="579" spans="3:7" x14ac:dyDescent="0.25">
      <c r="G579" s="18">
        <f>IF(OR($E579="",$F579=""),"",ROUND($E579*$F579,2))</f>
      </c>
    </row>
    <row r="580" spans="3:7" x14ac:dyDescent="0.25">
      <c r="G580" s="18">
        <f>IF(OR($E580="",$F580=""),"",ROUND($E580*$F580,2))</f>
      </c>
    </row>
    <row r="581" spans="3:7" x14ac:dyDescent="0.25">
      <c r="G581" s="18">
        <f>IF(OR($E581="",$F581=""),"",ROUND($E581*$F581,2))</f>
      </c>
    </row>
    <row r="582" spans="3:7" x14ac:dyDescent="0.25">
      <c r="G582" s="18">
        <f>IF(OR($E582="",$F582=""),"",ROUND($E582*$F582,2))</f>
      </c>
    </row>
    <row r="583" spans="3:7" x14ac:dyDescent="0.25">
      <c r="G583" s="18">
        <f>IF(OR($E583="",$F583=""),"",ROUND($E583*$F583,2))</f>
      </c>
    </row>
    <row r="584" spans="3:7" x14ac:dyDescent="0.25">
      <c r="G584" s="18">
        <f>IF(OR($E584="",$F584=""),"",ROUND($E584*$F584,2))</f>
      </c>
    </row>
    <row r="585" spans="3:7" x14ac:dyDescent="0.25">
      <c r="G585" s="18">
        <f>IF(OR($E585="",$F585=""),"",ROUND($E585*$F585,2))</f>
      </c>
    </row>
    <row r="586" spans="3:7" x14ac:dyDescent="0.25">
      <c r="G586" s="18">
        <f>IF(OR($E586="",$F586=""),"",ROUND($E586*$F586,2))</f>
      </c>
    </row>
    <row r="587" spans="3:7" x14ac:dyDescent="0.25">
      <c r="G587" s="18">
        <f>IF(OR($E587="",$F587=""),"",ROUND($E587*$F587,2))</f>
      </c>
    </row>
    <row r="588" spans="3:7" x14ac:dyDescent="0.25">
      <c r="G588" s="18">
        <f>IF(OR($E588="",$F588=""),"",ROUND($E588*$F588,2))</f>
      </c>
    </row>
    <row r="589" spans="3:7" x14ac:dyDescent="0.25">
      <c r="G589" s="18">
        <f>IF(OR($E589="",$F589=""),"",ROUND($E589*$F589,2))</f>
      </c>
    </row>
    <row r="590" spans="3:7" x14ac:dyDescent="0.25">
      <c r="G590" s="18">
        <f>IF(OR($E590="",$F590=""),"",ROUND($E590*$F590,2))</f>
      </c>
    </row>
    <row r="591" spans="3:7" x14ac:dyDescent="0.25">
      <c r="G591" s="18">
        <f>IF(OR($E591="",$F591=""),"",ROUND($E591*$F591,2))</f>
      </c>
    </row>
    <row r="592" spans="3:7" x14ac:dyDescent="0.25">
      <c r="G592" s="18">
        <f>IF(OR($E592="",$F592=""),"",ROUND($E592*$F592,2))</f>
      </c>
    </row>
    <row r="593" spans="3:7" x14ac:dyDescent="0.25">
      <c r="G593" s="18">
        <f>IF(OR($E593="",$F593=""),"",ROUND($E593*$F593,2))</f>
      </c>
    </row>
    <row r="594" spans="3:7" x14ac:dyDescent="0.25">
      <c r="G594" s="18">
        <f>IF(OR($E594="",$F594=""),"",ROUND($E594*$F594,2))</f>
      </c>
    </row>
    <row r="595" spans="3:7" x14ac:dyDescent="0.25">
      <c r="G595" s="18">
        <f>IF(OR($E595="",$F595=""),"",ROUND($E595*$F595,2))</f>
      </c>
    </row>
    <row r="596" spans="3:7" x14ac:dyDescent="0.25">
      <c r="G596" s="18">
        <f>IF(OR($E596="",$F596=""),"",ROUND($E596*$F596,2))</f>
      </c>
    </row>
    <row r="597" spans="3:7" x14ac:dyDescent="0.25">
      <c r="G597" s="18">
        <f>IF(OR($E597="",$F597=""),"",ROUND($E597*$F597,2))</f>
      </c>
    </row>
    <row r="598" spans="3:7" x14ac:dyDescent="0.25">
      <c r="G598" s="18">
        <f>IF(OR($E598="",$F598=""),"",ROUND($E598*$F598,2))</f>
      </c>
    </row>
    <row r="599" spans="3:7" x14ac:dyDescent="0.25">
      <c r="G599" s="18">
        <f>IF(OR($E599="",$F599=""),"",ROUND($E599*$F599,2))</f>
      </c>
    </row>
    <row r="600" spans="3:7" x14ac:dyDescent="0.25">
      <c r="G600" s="18">
        <f>IF(OR($E600="",$F600=""),"",ROUND($E600*$F600,2))</f>
      </c>
    </row>
  </sheetData>
  <autoFilter ref="A1:H1"/>
  <conditionalFormatting sqref="$D$2:$D$600">
    <cfRule type="expression" dxfId="2" priority="3">
      <formula>AND($D2&lt;&gt;"",$D2&lt;&gt;"ALL (shared)",COUNTIF(Blocks!$A:$A,$D2)=0)</formula>
    </cfRule>
  </conditionalFormatting>
  <dataValidations count="4">
    <dataValidation type="list" allowBlank="1" sqref="C10:C600">
      <formula1>=Reference!$F$2:$F$120</formula1>
    </dataValidation>
    <dataValidation type="list" allowBlank="1" sqref="C2:C600">
      <formula1>=Reference!$F$2:$F$120</formula1>
    </dataValidation>
    <dataValidation type="list" allowBlank="1" sqref="D10:D600">
      <formula1>=Reference!$D$2:$D$120</formula1>
    </dataValidation>
    <dataValidation type="list" allowBlank="1" sqref="D2:D600">
      <formula1>=Reference!$D$2:$D$120</formula1>
    </dataValidation>
  </dataValidations>
  <pageMargins left="0.4" right="0.4" top="0.6" bottom="0.6" header="0.3" footer="0.3"/>
  <pageSetup orientation="portrait" fitToWidth="1" fitToHeight="0"/>
  <headerFooter>
    <oddFooter>&amp;L Orchard Expense Spreadsheet by Kropigo &amp;R kropigo.com</oddFooter>
    <evenFooter>&amp;L Orchard Expense Spreadsheet by Kropigo &amp;R kropigo.com</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9A400"/>
    <pageSetUpPr fitToPage="1"/>
  </sheetPr>
  <dimension ref="A1:I129"/>
  <sheetViews>
    <sheetView workbookViewId="0" showGridLines="0">
      <pane ySplit="4" topLeftCell="A5" activePane="bottomLeft" state="frozen"/>
      <selection pane="bottomLeft"/>
    </sheetView>
  </sheetViews>
  <sheetFormatPr defaultRowHeight="15" outlineLevelRow="0" outlineLevelCol="0" x14ac:dyDescent="55"/>
  <cols>
    <col min="1" max="1" width="20" customWidth="1"/>
    <col min="2" max="2" width="10" style="19" customWidth="1"/>
    <col min="3" max="3" width="13" style="8" customWidth="1"/>
    <col min="4" max="4" width="14" style="8" customWidth="1"/>
    <col min="5" max="5" width="13" style="8" customWidth="1"/>
    <col min="6" max="6" width="14" style="8" customWidth="1"/>
    <col min="7" max="7" width="13" style="8" customWidth="1"/>
    <col min="8" max="8" width="12" style="20" customWidth="1"/>
    <col min="9" max="9" width="12" style="8" customWidth="1"/>
  </cols>
  <sheetData>
    <row r="1" ht="26" customHeight="1" spans="1:9" x14ac:dyDescent="0.25">
      <c r="A1" s="1" t="s">
        <v>44</v>
      </c>
      <c r="B1" s="19"/>
      <c r="C1" s="8"/>
      <c r="D1" s="8"/>
      <c r="E1" s="8"/>
      <c r="F1" s="8"/>
      <c r="G1" s="8"/>
      <c r="H1" s="20"/>
      <c r="I1" s="8"/>
    </row>
    <row r="2" ht="18" customHeight="1" spans="1:9" x14ac:dyDescent="0.25">
      <c r="A2" s="2" t="s">
        <v>45</v>
      </c>
      <c r="B2" s="19"/>
      <c r="C2" s="8"/>
      <c r="D2" s="8"/>
      <c r="E2" s="8"/>
      <c r="F2" s="8"/>
      <c r="G2" s="8"/>
      <c r="H2" s="20"/>
      <c r="I2" s="8"/>
    </row>
    <row r="4" ht="30" customHeight="1" spans="1:9" x14ac:dyDescent="0.25">
      <c r="A4" s="21" t="s">
        <v>27</v>
      </c>
      <c r="B4" s="22" t="s">
        <v>46</v>
      </c>
      <c r="C4" s="23" t="s">
        <v>47</v>
      </c>
      <c r="D4" s="23" t="s">
        <v>48</v>
      </c>
      <c r="E4" s="23" t="s">
        <v>49</v>
      </c>
      <c r="F4" s="23" t="s">
        <v>50</v>
      </c>
      <c r="G4" s="23" t="s">
        <v>51</v>
      </c>
      <c r="H4" s="24" t="s">
        <v>52</v>
      </c>
      <c r="I4" s="23" t="s">
        <v>53</v>
      </c>
    </row>
    <row r="5" spans="1:9" x14ac:dyDescent="0.25">
      <c r="A5" s="25">
        <f>IF(Blocks!$A2="","",Blocks!$A2)</f>
      </c>
      <c r="B5" s="26">
        <f>IF($A5="","",Blocks!$C2)</f>
      </c>
      <c r="C5" s="27">
        <f>IF($A5="","",SUMIFS('Expense Ledger'!$F:$F,'Expense Ledger'!$E:$E,$A5))</f>
      </c>
      <c r="D5" s="27">
        <f>IF(OR($A5="",$B5="",SUM(Blocks!$C:$C)=0),"",ROUND((SUMIFS('Expense Ledger'!$F:$F,'Expense Ledger'!$E:$E,"ALL (shared)")+SUMIFS('Labour Log'!$G:$G,'Labour Log'!$D:$D,"ALL (shared)"))*$B5/SUM(Blocks!$C:$C),2))</f>
      </c>
      <c r="E5" s="27">
        <f>IF($A5="","",SUMIFS('Labour Log'!$G:$G,'Labour Log'!$D:$D,$A5))</f>
      </c>
      <c r="F5" s="27">
        <f>IF($A5="","",$C5+IF($D5="",0,$D5)+$E5)</f>
      </c>
      <c r="G5" s="27">
        <f>IF(OR($A5="",$B5="",$B5=0),"",$F5/$B5)</f>
      </c>
      <c r="H5" s="28">
        <f>IF($A5="","",Blocks!$D2)</f>
      </c>
      <c r="I5" s="27">
        <f>IF(OR($A5="",$H5="",$H5=0),"",$F5/$H5)</f>
      </c>
    </row>
    <row r="6" spans="1:9" x14ac:dyDescent="0.25">
      <c r="A6" s="25">
        <f>IF(Blocks!$A3="","",Blocks!$A3)</f>
      </c>
      <c r="B6" s="26">
        <f>IF($A6="","",Blocks!$C3)</f>
      </c>
      <c r="C6" s="27">
        <f>IF($A6="","",SUMIFS('Expense Ledger'!$F:$F,'Expense Ledger'!$E:$E,$A6))</f>
      </c>
      <c r="D6" s="27">
        <f>IF(OR($A6="",$B6="",SUM(Blocks!$C:$C)=0),"",ROUND((SUMIFS('Expense Ledger'!$F:$F,'Expense Ledger'!$E:$E,"ALL (shared)")+SUMIFS('Labour Log'!$G:$G,'Labour Log'!$D:$D,"ALL (shared)"))*$B6/SUM(Blocks!$C:$C),2))</f>
      </c>
      <c r="E6" s="27">
        <f>IF($A6="","",SUMIFS('Labour Log'!$G:$G,'Labour Log'!$D:$D,$A6))</f>
      </c>
      <c r="F6" s="27">
        <f>IF($A6="","",$C6+IF($D6="",0,$D6)+$E6)</f>
      </c>
      <c r="G6" s="27">
        <f>IF(OR($A6="",$B6="",$B6=0),"",$F6/$B6)</f>
      </c>
      <c r="H6" s="28">
        <f>IF($A6="","",Blocks!$D3)</f>
      </c>
      <c r="I6" s="27">
        <f>IF(OR($A6="",$H6="",$H6=0),"",$F6/$H6)</f>
      </c>
    </row>
    <row r="7" spans="1:9" x14ac:dyDescent="0.25">
      <c r="A7" s="25">
        <f>IF(Blocks!$A4="","",Blocks!$A4)</f>
      </c>
      <c r="B7" s="26">
        <f>IF($A7="","",Blocks!$C4)</f>
      </c>
      <c r="C7" s="27">
        <f>IF($A7="","",SUMIFS('Expense Ledger'!$F:$F,'Expense Ledger'!$E:$E,$A7))</f>
      </c>
      <c r="D7" s="27">
        <f>IF(OR($A7="",$B7="",SUM(Blocks!$C:$C)=0),"",ROUND((SUMIFS('Expense Ledger'!$F:$F,'Expense Ledger'!$E:$E,"ALL (shared)")+SUMIFS('Labour Log'!$G:$G,'Labour Log'!$D:$D,"ALL (shared)"))*$B7/SUM(Blocks!$C:$C),2))</f>
      </c>
      <c r="E7" s="27">
        <f>IF($A7="","",SUMIFS('Labour Log'!$G:$G,'Labour Log'!$D:$D,$A7))</f>
      </c>
      <c r="F7" s="27">
        <f>IF($A7="","",$C7+IF($D7="",0,$D7)+$E7)</f>
      </c>
      <c r="G7" s="27">
        <f>IF(OR($A7="",$B7="",$B7=0),"",$F7/$B7)</f>
      </c>
      <c r="H7" s="28">
        <f>IF($A7="","",Blocks!$D4)</f>
      </c>
      <c r="I7" s="27">
        <f>IF(OR($A7="",$H7="",$H7=0),"",$F7/$H7)</f>
      </c>
    </row>
    <row r="8" spans="1:9" x14ac:dyDescent="0.25">
      <c r="A8" s="25">
        <f>IF(Blocks!$A5="","",Blocks!$A5)</f>
      </c>
      <c r="B8" s="26">
        <f>IF($A8="","",Blocks!$C5)</f>
      </c>
      <c r="C8" s="27">
        <f>IF($A8="","",SUMIFS('Expense Ledger'!$F:$F,'Expense Ledger'!$E:$E,$A8))</f>
      </c>
      <c r="D8" s="27">
        <f>IF(OR($A8="",$B8="",SUM(Blocks!$C:$C)=0),"",ROUND((SUMIFS('Expense Ledger'!$F:$F,'Expense Ledger'!$E:$E,"ALL (shared)")+SUMIFS('Labour Log'!$G:$G,'Labour Log'!$D:$D,"ALL (shared)"))*$B8/SUM(Blocks!$C:$C),2))</f>
      </c>
      <c r="E8" s="27">
        <f>IF($A8="","",SUMIFS('Labour Log'!$G:$G,'Labour Log'!$D:$D,$A8))</f>
      </c>
      <c r="F8" s="27">
        <f>IF($A8="","",$C8+IF($D8="",0,$D8)+$E8)</f>
      </c>
      <c r="G8" s="27">
        <f>IF(OR($A8="",$B8="",$B8=0),"",$F8/$B8)</f>
      </c>
      <c r="H8" s="28">
        <f>IF($A8="","",Blocks!$D5)</f>
      </c>
      <c r="I8" s="27">
        <f>IF(OR($A8="",$H8="",$H8=0),"",$F8/$H8)</f>
      </c>
    </row>
    <row r="9" spans="1:9" x14ac:dyDescent="0.25">
      <c r="A9" s="25">
        <f>IF(Blocks!$A6="","",Blocks!$A6)</f>
      </c>
      <c r="B9" s="26">
        <f>IF($A9="","",Blocks!$C6)</f>
      </c>
      <c r="C9" s="27">
        <f>IF($A9="","",SUMIFS('Expense Ledger'!$F:$F,'Expense Ledger'!$E:$E,$A9))</f>
      </c>
      <c r="D9" s="27">
        <f>IF(OR($A9="",$B9="",SUM(Blocks!$C:$C)=0),"",ROUND((SUMIFS('Expense Ledger'!$F:$F,'Expense Ledger'!$E:$E,"ALL (shared)")+SUMIFS('Labour Log'!$G:$G,'Labour Log'!$D:$D,"ALL (shared)"))*$B9/SUM(Blocks!$C:$C),2))</f>
      </c>
      <c r="E9" s="27">
        <f>IF($A9="","",SUMIFS('Labour Log'!$G:$G,'Labour Log'!$D:$D,$A9))</f>
      </c>
      <c r="F9" s="27">
        <f>IF($A9="","",$C9+IF($D9="",0,$D9)+$E9)</f>
      </c>
      <c r="G9" s="27">
        <f>IF(OR($A9="",$B9="",$B9=0),"",$F9/$B9)</f>
      </c>
      <c r="H9" s="28">
        <f>IF($A9="","",Blocks!$D6)</f>
      </c>
      <c r="I9" s="27">
        <f>IF(OR($A9="",$H9="",$H9=0),"",$F9/$H9)</f>
      </c>
    </row>
    <row r="10" spans="1:9" x14ac:dyDescent="0.25">
      <c r="A10" s="25">
        <f>IF(Blocks!$A7="","",Blocks!$A7)</f>
      </c>
      <c r="B10" s="26">
        <f>IF($A10="","",Blocks!$C7)</f>
      </c>
      <c r="C10" s="27">
        <f>IF($A10="","",SUMIFS('Expense Ledger'!$F:$F,'Expense Ledger'!$E:$E,$A10))</f>
      </c>
      <c r="D10" s="27">
        <f>IF(OR($A10="",$B10="",SUM(Blocks!$C:$C)=0),"",ROUND((SUMIFS('Expense Ledger'!$F:$F,'Expense Ledger'!$E:$E,"ALL (shared)")+SUMIFS('Labour Log'!$G:$G,'Labour Log'!$D:$D,"ALL (shared)"))*$B10/SUM(Blocks!$C:$C),2))</f>
      </c>
      <c r="E10" s="27">
        <f>IF($A10="","",SUMIFS('Labour Log'!$G:$G,'Labour Log'!$D:$D,$A10))</f>
      </c>
      <c r="F10" s="27">
        <f>IF($A10="","",$C10+IF($D10="",0,$D10)+$E10)</f>
      </c>
      <c r="G10" s="27">
        <f>IF(OR($A10="",$B10="",$B10=0),"",$F10/$B10)</f>
      </c>
      <c r="H10" s="28">
        <f>IF($A10="","",Blocks!$D7)</f>
      </c>
      <c r="I10" s="27">
        <f>IF(OR($A10="",$H10="",$H10=0),"",$F10/$H10)</f>
      </c>
    </row>
    <row r="11" spans="1:9" x14ac:dyDescent="0.25">
      <c r="A11" s="25">
        <f>IF(Blocks!$A8="","",Blocks!$A8)</f>
      </c>
      <c r="B11" s="26">
        <f>IF($A11="","",Blocks!$C8)</f>
      </c>
      <c r="C11" s="27">
        <f>IF($A11="","",SUMIFS('Expense Ledger'!$F:$F,'Expense Ledger'!$E:$E,$A11))</f>
      </c>
      <c r="D11" s="27">
        <f>IF(OR($A11="",$B11="",SUM(Blocks!$C:$C)=0),"",ROUND((SUMIFS('Expense Ledger'!$F:$F,'Expense Ledger'!$E:$E,"ALL (shared)")+SUMIFS('Labour Log'!$G:$G,'Labour Log'!$D:$D,"ALL (shared)"))*$B11/SUM(Blocks!$C:$C),2))</f>
      </c>
      <c r="E11" s="27">
        <f>IF($A11="","",SUMIFS('Labour Log'!$G:$G,'Labour Log'!$D:$D,$A11))</f>
      </c>
      <c r="F11" s="27">
        <f>IF($A11="","",$C11+IF($D11="",0,$D11)+$E11)</f>
      </c>
      <c r="G11" s="27">
        <f>IF(OR($A11="",$B11="",$B11=0),"",$F11/$B11)</f>
      </c>
      <c r="H11" s="28">
        <f>IF($A11="","",Blocks!$D8)</f>
      </c>
      <c r="I11" s="27">
        <f>IF(OR($A11="",$H11="",$H11=0),"",$F11/$H11)</f>
      </c>
    </row>
    <row r="12" spans="1:9" x14ac:dyDescent="0.25">
      <c r="A12" s="25">
        <f>IF(Blocks!$A9="","",Blocks!$A9)</f>
      </c>
      <c r="B12" s="26">
        <f>IF($A12="","",Blocks!$C9)</f>
      </c>
      <c r="C12" s="27">
        <f>IF($A12="","",SUMIFS('Expense Ledger'!$F:$F,'Expense Ledger'!$E:$E,$A12))</f>
      </c>
      <c r="D12" s="27">
        <f>IF(OR($A12="",$B12="",SUM(Blocks!$C:$C)=0),"",ROUND((SUMIFS('Expense Ledger'!$F:$F,'Expense Ledger'!$E:$E,"ALL (shared)")+SUMIFS('Labour Log'!$G:$G,'Labour Log'!$D:$D,"ALL (shared)"))*$B12/SUM(Blocks!$C:$C),2))</f>
      </c>
      <c r="E12" s="27">
        <f>IF($A12="","",SUMIFS('Labour Log'!$G:$G,'Labour Log'!$D:$D,$A12))</f>
      </c>
      <c r="F12" s="27">
        <f>IF($A12="","",$C12+IF($D12="",0,$D12)+$E12)</f>
      </c>
      <c r="G12" s="27">
        <f>IF(OR($A12="",$B12="",$B12=0),"",$F12/$B12)</f>
      </c>
      <c r="H12" s="28">
        <f>IF($A12="","",Blocks!$D9)</f>
      </c>
      <c r="I12" s="27">
        <f>IF(OR($A12="",$H12="",$H12=0),"",$F12/$H12)</f>
      </c>
    </row>
    <row r="13" spans="1:9" x14ac:dyDescent="0.25">
      <c r="A13" s="25">
        <f>IF(Blocks!$A10="","",Blocks!$A10)</f>
      </c>
      <c r="B13" s="26">
        <f>IF($A13="","",Blocks!$C10)</f>
      </c>
      <c r="C13" s="27">
        <f>IF($A13="","",SUMIFS('Expense Ledger'!$F:$F,'Expense Ledger'!$E:$E,$A13))</f>
      </c>
      <c r="D13" s="27">
        <f>IF(OR($A13="",$B13="",SUM(Blocks!$C:$C)=0),"",ROUND((SUMIFS('Expense Ledger'!$F:$F,'Expense Ledger'!$E:$E,"ALL (shared)")+SUMIFS('Labour Log'!$G:$G,'Labour Log'!$D:$D,"ALL (shared)"))*$B13/SUM(Blocks!$C:$C),2))</f>
      </c>
      <c r="E13" s="27">
        <f>IF($A13="","",SUMIFS('Labour Log'!$G:$G,'Labour Log'!$D:$D,$A13))</f>
      </c>
      <c r="F13" s="27">
        <f>IF($A13="","",$C13+IF($D13="",0,$D13)+$E13)</f>
      </c>
      <c r="G13" s="27">
        <f>IF(OR($A13="",$B13="",$B13=0),"",$F13/$B13)</f>
      </c>
      <c r="H13" s="28">
        <f>IF($A13="","",Blocks!$D10)</f>
      </c>
      <c r="I13" s="27">
        <f>IF(OR($A13="",$H13="",$H13=0),"",$F13/$H13)</f>
      </c>
    </row>
    <row r="14" spans="1:9" x14ac:dyDescent="0.25">
      <c r="A14" s="25">
        <f>IF(Blocks!$A11="","",Blocks!$A11)</f>
      </c>
      <c r="B14" s="26">
        <f>IF($A14="","",Blocks!$C11)</f>
      </c>
      <c r="C14" s="27">
        <f>IF($A14="","",SUMIFS('Expense Ledger'!$F:$F,'Expense Ledger'!$E:$E,$A14))</f>
      </c>
      <c r="D14" s="27">
        <f>IF(OR($A14="",$B14="",SUM(Blocks!$C:$C)=0),"",ROUND((SUMIFS('Expense Ledger'!$F:$F,'Expense Ledger'!$E:$E,"ALL (shared)")+SUMIFS('Labour Log'!$G:$G,'Labour Log'!$D:$D,"ALL (shared)"))*$B14/SUM(Blocks!$C:$C),2))</f>
      </c>
      <c r="E14" s="27">
        <f>IF($A14="","",SUMIFS('Labour Log'!$G:$G,'Labour Log'!$D:$D,$A14))</f>
      </c>
      <c r="F14" s="27">
        <f>IF($A14="","",$C14+IF($D14="",0,$D14)+$E14)</f>
      </c>
      <c r="G14" s="27">
        <f>IF(OR($A14="",$B14="",$B14=0),"",$F14/$B14)</f>
      </c>
      <c r="H14" s="28">
        <f>IF($A14="","",Blocks!$D11)</f>
      </c>
      <c r="I14" s="27">
        <f>IF(OR($A14="",$H14="",$H14=0),"",$F14/$H14)</f>
      </c>
    </row>
    <row r="15" spans="1:9" x14ac:dyDescent="0.25">
      <c r="A15" s="25">
        <f>IF(Blocks!$A12="","",Blocks!$A12)</f>
      </c>
      <c r="B15" s="26">
        <f>IF($A15="","",Blocks!$C12)</f>
      </c>
      <c r="C15" s="27">
        <f>IF($A15="","",SUMIFS('Expense Ledger'!$F:$F,'Expense Ledger'!$E:$E,$A15))</f>
      </c>
      <c r="D15" s="27">
        <f>IF(OR($A15="",$B15="",SUM(Blocks!$C:$C)=0),"",ROUND((SUMIFS('Expense Ledger'!$F:$F,'Expense Ledger'!$E:$E,"ALL (shared)")+SUMIFS('Labour Log'!$G:$G,'Labour Log'!$D:$D,"ALL (shared)"))*$B15/SUM(Blocks!$C:$C),2))</f>
      </c>
      <c r="E15" s="27">
        <f>IF($A15="","",SUMIFS('Labour Log'!$G:$G,'Labour Log'!$D:$D,$A15))</f>
      </c>
      <c r="F15" s="27">
        <f>IF($A15="","",$C15+IF($D15="",0,$D15)+$E15)</f>
      </c>
      <c r="G15" s="27">
        <f>IF(OR($A15="",$B15="",$B15=0),"",$F15/$B15)</f>
      </c>
      <c r="H15" s="28">
        <f>IF($A15="","",Blocks!$D12)</f>
      </c>
      <c r="I15" s="27">
        <f>IF(OR($A15="",$H15="",$H15=0),"",$F15/$H15)</f>
      </c>
    </row>
    <row r="16" spans="1:9" x14ac:dyDescent="0.25">
      <c r="A16" s="25">
        <f>IF(Blocks!$A13="","",Blocks!$A13)</f>
      </c>
      <c r="B16" s="26">
        <f>IF($A16="","",Blocks!$C13)</f>
      </c>
      <c r="C16" s="27">
        <f>IF($A16="","",SUMIFS('Expense Ledger'!$F:$F,'Expense Ledger'!$E:$E,$A16))</f>
      </c>
      <c r="D16" s="27">
        <f>IF(OR($A16="",$B16="",SUM(Blocks!$C:$C)=0),"",ROUND((SUMIFS('Expense Ledger'!$F:$F,'Expense Ledger'!$E:$E,"ALL (shared)")+SUMIFS('Labour Log'!$G:$G,'Labour Log'!$D:$D,"ALL (shared)"))*$B16/SUM(Blocks!$C:$C),2))</f>
      </c>
      <c r="E16" s="27">
        <f>IF($A16="","",SUMIFS('Labour Log'!$G:$G,'Labour Log'!$D:$D,$A16))</f>
      </c>
      <c r="F16" s="27">
        <f>IF($A16="","",$C16+IF($D16="",0,$D16)+$E16)</f>
      </c>
      <c r="G16" s="27">
        <f>IF(OR($A16="",$B16="",$B16=0),"",$F16/$B16)</f>
      </c>
      <c r="H16" s="28">
        <f>IF($A16="","",Blocks!$D13)</f>
      </c>
      <c r="I16" s="27">
        <f>IF(OR($A16="",$H16="",$H16=0),"",$F16/$H16)</f>
      </c>
    </row>
    <row r="17" spans="1:9" x14ac:dyDescent="0.25">
      <c r="A17" s="25">
        <f>IF(Blocks!$A14="","",Blocks!$A14)</f>
      </c>
      <c r="B17" s="26">
        <f>IF($A17="","",Blocks!$C14)</f>
      </c>
      <c r="C17" s="27">
        <f>IF($A17="","",SUMIFS('Expense Ledger'!$F:$F,'Expense Ledger'!$E:$E,$A17))</f>
      </c>
      <c r="D17" s="27">
        <f>IF(OR($A17="",$B17="",SUM(Blocks!$C:$C)=0),"",ROUND((SUMIFS('Expense Ledger'!$F:$F,'Expense Ledger'!$E:$E,"ALL (shared)")+SUMIFS('Labour Log'!$G:$G,'Labour Log'!$D:$D,"ALL (shared)"))*$B17/SUM(Blocks!$C:$C),2))</f>
      </c>
      <c r="E17" s="27">
        <f>IF($A17="","",SUMIFS('Labour Log'!$G:$G,'Labour Log'!$D:$D,$A17))</f>
      </c>
      <c r="F17" s="27">
        <f>IF($A17="","",$C17+IF($D17="",0,$D17)+$E17)</f>
      </c>
      <c r="G17" s="27">
        <f>IF(OR($A17="",$B17="",$B17=0),"",$F17/$B17)</f>
      </c>
      <c r="H17" s="28">
        <f>IF($A17="","",Blocks!$D14)</f>
      </c>
      <c r="I17" s="27">
        <f>IF(OR($A17="",$H17="",$H17=0),"",$F17/$H17)</f>
      </c>
    </row>
    <row r="18" spans="1:9" x14ac:dyDescent="0.25">
      <c r="A18" s="25">
        <f>IF(Blocks!$A15="","",Blocks!$A15)</f>
      </c>
      <c r="B18" s="26">
        <f>IF($A18="","",Blocks!$C15)</f>
      </c>
      <c r="C18" s="27">
        <f>IF($A18="","",SUMIFS('Expense Ledger'!$F:$F,'Expense Ledger'!$E:$E,$A18))</f>
      </c>
      <c r="D18" s="27">
        <f>IF(OR($A18="",$B18="",SUM(Blocks!$C:$C)=0),"",ROUND((SUMIFS('Expense Ledger'!$F:$F,'Expense Ledger'!$E:$E,"ALL (shared)")+SUMIFS('Labour Log'!$G:$G,'Labour Log'!$D:$D,"ALL (shared)"))*$B18/SUM(Blocks!$C:$C),2))</f>
      </c>
      <c r="E18" s="27">
        <f>IF($A18="","",SUMIFS('Labour Log'!$G:$G,'Labour Log'!$D:$D,$A18))</f>
      </c>
      <c r="F18" s="27">
        <f>IF($A18="","",$C18+IF($D18="",0,$D18)+$E18)</f>
      </c>
      <c r="G18" s="27">
        <f>IF(OR($A18="",$B18="",$B18=0),"",$F18/$B18)</f>
      </c>
      <c r="H18" s="28">
        <f>IF($A18="","",Blocks!$D15)</f>
      </c>
      <c r="I18" s="27">
        <f>IF(OR($A18="",$H18="",$H18=0),"",$F18/$H18)</f>
      </c>
    </row>
    <row r="19" spans="1:9" x14ac:dyDescent="0.25">
      <c r="A19" s="25">
        <f>IF(Blocks!$A16="","",Blocks!$A16)</f>
      </c>
      <c r="B19" s="26">
        <f>IF($A19="","",Blocks!$C16)</f>
      </c>
      <c r="C19" s="27">
        <f>IF($A19="","",SUMIFS('Expense Ledger'!$F:$F,'Expense Ledger'!$E:$E,$A19))</f>
      </c>
      <c r="D19" s="27">
        <f>IF(OR($A19="",$B19="",SUM(Blocks!$C:$C)=0),"",ROUND((SUMIFS('Expense Ledger'!$F:$F,'Expense Ledger'!$E:$E,"ALL (shared)")+SUMIFS('Labour Log'!$G:$G,'Labour Log'!$D:$D,"ALL (shared)"))*$B19/SUM(Blocks!$C:$C),2))</f>
      </c>
      <c r="E19" s="27">
        <f>IF($A19="","",SUMIFS('Labour Log'!$G:$G,'Labour Log'!$D:$D,$A19))</f>
      </c>
      <c r="F19" s="27">
        <f>IF($A19="","",$C19+IF($D19="",0,$D19)+$E19)</f>
      </c>
      <c r="G19" s="27">
        <f>IF(OR($A19="",$B19="",$B19=0),"",$F19/$B19)</f>
      </c>
      <c r="H19" s="28">
        <f>IF($A19="","",Blocks!$D16)</f>
      </c>
      <c r="I19" s="27">
        <f>IF(OR($A19="",$H19="",$H19=0),"",$F19/$H19)</f>
      </c>
    </row>
    <row r="20" spans="1:9" x14ac:dyDescent="0.25">
      <c r="A20" s="25">
        <f>IF(Blocks!$A17="","",Blocks!$A17)</f>
      </c>
      <c r="B20" s="26">
        <f>IF($A20="","",Blocks!$C17)</f>
      </c>
      <c r="C20" s="27">
        <f>IF($A20="","",SUMIFS('Expense Ledger'!$F:$F,'Expense Ledger'!$E:$E,$A20))</f>
      </c>
      <c r="D20" s="27">
        <f>IF(OR($A20="",$B20="",SUM(Blocks!$C:$C)=0),"",ROUND((SUMIFS('Expense Ledger'!$F:$F,'Expense Ledger'!$E:$E,"ALL (shared)")+SUMIFS('Labour Log'!$G:$G,'Labour Log'!$D:$D,"ALL (shared)"))*$B20/SUM(Blocks!$C:$C),2))</f>
      </c>
      <c r="E20" s="27">
        <f>IF($A20="","",SUMIFS('Labour Log'!$G:$G,'Labour Log'!$D:$D,$A20))</f>
      </c>
      <c r="F20" s="27">
        <f>IF($A20="","",$C20+IF($D20="",0,$D20)+$E20)</f>
      </c>
      <c r="G20" s="27">
        <f>IF(OR($A20="",$B20="",$B20=0),"",$F20/$B20)</f>
      </c>
      <c r="H20" s="28">
        <f>IF($A20="","",Blocks!$D17)</f>
      </c>
      <c r="I20" s="27">
        <f>IF(OR($A20="",$H20="",$H20=0),"",$F20/$H20)</f>
      </c>
    </row>
    <row r="21" spans="1:9" x14ac:dyDescent="0.25">
      <c r="A21" s="25">
        <f>IF(Blocks!$A18="","",Blocks!$A18)</f>
      </c>
      <c r="B21" s="26">
        <f>IF($A21="","",Blocks!$C18)</f>
      </c>
      <c r="C21" s="27">
        <f>IF($A21="","",SUMIFS('Expense Ledger'!$F:$F,'Expense Ledger'!$E:$E,$A21))</f>
      </c>
      <c r="D21" s="27">
        <f>IF(OR($A21="",$B21="",SUM(Blocks!$C:$C)=0),"",ROUND((SUMIFS('Expense Ledger'!$F:$F,'Expense Ledger'!$E:$E,"ALL (shared)")+SUMIFS('Labour Log'!$G:$G,'Labour Log'!$D:$D,"ALL (shared)"))*$B21/SUM(Blocks!$C:$C),2))</f>
      </c>
      <c r="E21" s="27">
        <f>IF($A21="","",SUMIFS('Labour Log'!$G:$G,'Labour Log'!$D:$D,$A21))</f>
      </c>
      <c r="F21" s="27">
        <f>IF($A21="","",$C21+IF($D21="",0,$D21)+$E21)</f>
      </c>
      <c r="G21" s="27">
        <f>IF(OR($A21="",$B21="",$B21=0),"",$F21/$B21)</f>
      </c>
      <c r="H21" s="28">
        <f>IF($A21="","",Blocks!$D18)</f>
      </c>
      <c r="I21" s="27">
        <f>IF(OR($A21="",$H21="",$H21=0),"",$F21/$H21)</f>
      </c>
    </row>
    <row r="22" spans="1:9" x14ac:dyDescent="0.25">
      <c r="A22" s="25">
        <f>IF(Blocks!$A19="","",Blocks!$A19)</f>
      </c>
      <c r="B22" s="26">
        <f>IF($A22="","",Blocks!$C19)</f>
      </c>
      <c r="C22" s="27">
        <f>IF($A22="","",SUMIFS('Expense Ledger'!$F:$F,'Expense Ledger'!$E:$E,$A22))</f>
      </c>
      <c r="D22" s="27">
        <f>IF(OR($A22="",$B22="",SUM(Blocks!$C:$C)=0),"",ROUND((SUMIFS('Expense Ledger'!$F:$F,'Expense Ledger'!$E:$E,"ALL (shared)")+SUMIFS('Labour Log'!$G:$G,'Labour Log'!$D:$D,"ALL (shared)"))*$B22/SUM(Blocks!$C:$C),2))</f>
      </c>
      <c r="E22" s="27">
        <f>IF($A22="","",SUMIFS('Labour Log'!$G:$G,'Labour Log'!$D:$D,$A22))</f>
      </c>
      <c r="F22" s="27">
        <f>IF($A22="","",$C22+IF($D22="",0,$D22)+$E22)</f>
      </c>
      <c r="G22" s="27">
        <f>IF(OR($A22="",$B22="",$B22=0),"",$F22/$B22)</f>
      </c>
      <c r="H22" s="28">
        <f>IF($A22="","",Blocks!$D19)</f>
      </c>
      <c r="I22" s="27">
        <f>IF(OR($A22="",$H22="",$H22=0),"",$F22/$H22)</f>
      </c>
    </row>
    <row r="23" spans="1:9" x14ac:dyDescent="0.25">
      <c r="A23" s="25">
        <f>IF(Blocks!$A20="","",Blocks!$A20)</f>
      </c>
      <c r="B23" s="26">
        <f>IF($A23="","",Blocks!$C20)</f>
      </c>
      <c r="C23" s="27">
        <f>IF($A23="","",SUMIFS('Expense Ledger'!$F:$F,'Expense Ledger'!$E:$E,$A23))</f>
      </c>
      <c r="D23" s="27">
        <f>IF(OR($A23="",$B23="",SUM(Blocks!$C:$C)=0),"",ROUND((SUMIFS('Expense Ledger'!$F:$F,'Expense Ledger'!$E:$E,"ALL (shared)")+SUMIFS('Labour Log'!$G:$G,'Labour Log'!$D:$D,"ALL (shared)"))*$B23/SUM(Blocks!$C:$C),2))</f>
      </c>
      <c r="E23" s="27">
        <f>IF($A23="","",SUMIFS('Labour Log'!$G:$G,'Labour Log'!$D:$D,$A23))</f>
      </c>
      <c r="F23" s="27">
        <f>IF($A23="","",$C23+IF($D23="",0,$D23)+$E23)</f>
      </c>
      <c r="G23" s="27">
        <f>IF(OR($A23="",$B23="",$B23=0),"",$F23/$B23)</f>
      </c>
      <c r="H23" s="28">
        <f>IF($A23="","",Blocks!$D20)</f>
      </c>
      <c r="I23" s="27">
        <f>IF(OR($A23="",$H23="",$H23=0),"",$F23/$H23)</f>
      </c>
    </row>
    <row r="24" spans="1:9" x14ac:dyDescent="0.25">
      <c r="A24" s="25">
        <f>IF(Blocks!$A21="","",Blocks!$A21)</f>
      </c>
      <c r="B24" s="26">
        <f>IF($A24="","",Blocks!$C21)</f>
      </c>
      <c r="C24" s="27">
        <f>IF($A24="","",SUMIFS('Expense Ledger'!$F:$F,'Expense Ledger'!$E:$E,$A24))</f>
      </c>
      <c r="D24" s="27">
        <f>IF(OR($A24="",$B24="",SUM(Blocks!$C:$C)=0),"",ROUND((SUMIFS('Expense Ledger'!$F:$F,'Expense Ledger'!$E:$E,"ALL (shared)")+SUMIFS('Labour Log'!$G:$G,'Labour Log'!$D:$D,"ALL (shared)"))*$B24/SUM(Blocks!$C:$C),2))</f>
      </c>
      <c r="E24" s="27">
        <f>IF($A24="","",SUMIFS('Labour Log'!$G:$G,'Labour Log'!$D:$D,$A24))</f>
      </c>
      <c r="F24" s="27">
        <f>IF($A24="","",$C24+IF($D24="",0,$D24)+$E24)</f>
      </c>
      <c r="G24" s="27">
        <f>IF(OR($A24="",$B24="",$B24=0),"",$F24/$B24)</f>
      </c>
      <c r="H24" s="28">
        <f>IF($A24="","",Blocks!$D21)</f>
      </c>
      <c r="I24" s="27">
        <f>IF(OR($A24="",$H24="",$H24=0),"",$F24/$H24)</f>
      </c>
    </row>
    <row r="25" spans="1:9" x14ac:dyDescent="0.25">
      <c r="A25" s="25">
        <f>IF(Blocks!$A22="","",Blocks!$A22)</f>
      </c>
      <c r="B25" s="26">
        <f>IF($A25="","",Blocks!$C22)</f>
      </c>
      <c r="C25" s="27">
        <f>IF($A25="","",SUMIFS('Expense Ledger'!$F:$F,'Expense Ledger'!$E:$E,$A25))</f>
      </c>
      <c r="D25" s="27">
        <f>IF(OR($A25="",$B25="",SUM(Blocks!$C:$C)=0),"",ROUND((SUMIFS('Expense Ledger'!$F:$F,'Expense Ledger'!$E:$E,"ALL (shared)")+SUMIFS('Labour Log'!$G:$G,'Labour Log'!$D:$D,"ALL (shared)"))*$B25/SUM(Blocks!$C:$C),2))</f>
      </c>
      <c r="E25" s="27">
        <f>IF($A25="","",SUMIFS('Labour Log'!$G:$G,'Labour Log'!$D:$D,$A25))</f>
      </c>
      <c r="F25" s="27">
        <f>IF($A25="","",$C25+IF($D25="",0,$D25)+$E25)</f>
      </c>
      <c r="G25" s="27">
        <f>IF(OR($A25="",$B25="",$B25=0),"",$F25/$B25)</f>
      </c>
      <c r="H25" s="28">
        <f>IF($A25="","",Blocks!$D22)</f>
      </c>
      <c r="I25" s="27">
        <f>IF(OR($A25="",$H25="",$H25=0),"",$F25/$H25)</f>
      </c>
    </row>
    <row r="26" spans="1:9" x14ac:dyDescent="0.25">
      <c r="A26" s="25">
        <f>IF(Blocks!$A23="","",Blocks!$A23)</f>
      </c>
      <c r="B26" s="26">
        <f>IF($A26="","",Blocks!$C23)</f>
      </c>
      <c r="C26" s="27">
        <f>IF($A26="","",SUMIFS('Expense Ledger'!$F:$F,'Expense Ledger'!$E:$E,$A26))</f>
      </c>
      <c r="D26" s="27">
        <f>IF(OR($A26="",$B26="",SUM(Blocks!$C:$C)=0),"",ROUND((SUMIFS('Expense Ledger'!$F:$F,'Expense Ledger'!$E:$E,"ALL (shared)")+SUMIFS('Labour Log'!$G:$G,'Labour Log'!$D:$D,"ALL (shared)"))*$B26/SUM(Blocks!$C:$C),2))</f>
      </c>
      <c r="E26" s="27">
        <f>IF($A26="","",SUMIFS('Labour Log'!$G:$G,'Labour Log'!$D:$D,$A26))</f>
      </c>
      <c r="F26" s="27">
        <f>IF($A26="","",$C26+IF($D26="",0,$D26)+$E26)</f>
      </c>
      <c r="G26" s="27">
        <f>IF(OR($A26="",$B26="",$B26=0),"",$F26/$B26)</f>
      </c>
      <c r="H26" s="28">
        <f>IF($A26="","",Blocks!$D23)</f>
      </c>
      <c r="I26" s="27">
        <f>IF(OR($A26="",$H26="",$H26=0),"",$F26/$H26)</f>
      </c>
    </row>
    <row r="27" spans="1:9" x14ac:dyDescent="0.25">
      <c r="A27" s="25">
        <f>IF(Blocks!$A24="","",Blocks!$A24)</f>
      </c>
      <c r="B27" s="26">
        <f>IF($A27="","",Blocks!$C24)</f>
      </c>
      <c r="C27" s="27">
        <f>IF($A27="","",SUMIFS('Expense Ledger'!$F:$F,'Expense Ledger'!$E:$E,$A27))</f>
      </c>
      <c r="D27" s="27">
        <f>IF(OR($A27="",$B27="",SUM(Blocks!$C:$C)=0),"",ROUND((SUMIFS('Expense Ledger'!$F:$F,'Expense Ledger'!$E:$E,"ALL (shared)")+SUMIFS('Labour Log'!$G:$G,'Labour Log'!$D:$D,"ALL (shared)"))*$B27/SUM(Blocks!$C:$C),2))</f>
      </c>
      <c r="E27" s="27">
        <f>IF($A27="","",SUMIFS('Labour Log'!$G:$G,'Labour Log'!$D:$D,$A27))</f>
      </c>
      <c r="F27" s="27">
        <f>IF($A27="","",$C27+IF($D27="",0,$D27)+$E27)</f>
      </c>
      <c r="G27" s="27">
        <f>IF(OR($A27="",$B27="",$B27=0),"",$F27/$B27)</f>
      </c>
      <c r="H27" s="28">
        <f>IF($A27="","",Blocks!$D24)</f>
      </c>
      <c r="I27" s="27">
        <f>IF(OR($A27="",$H27="",$H27=0),"",$F27/$H27)</f>
      </c>
    </row>
    <row r="28" spans="1:9" x14ac:dyDescent="0.25">
      <c r="A28" s="25">
        <f>IF(Blocks!$A25="","",Blocks!$A25)</f>
      </c>
      <c r="B28" s="26">
        <f>IF($A28="","",Blocks!$C25)</f>
      </c>
      <c r="C28" s="27">
        <f>IF($A28="","",SUMIFS('Expense Ledger'!$F:$F,'Expense Ledger'!$E:$E,$A28))</f>
      </c>
      <c r="D28" s="27">
        <f>IF(OR($A28="",$B28="",SUM(Blocks!$C:$C)=0),"",ROUND((SUMIFS('Expense Ledger'!$F:$F,'Expense Ledger'!$E:$E,"ALL (shared)")+SUMIFS('Labour Log'!$G:$G,'Labour Log'!$D:$D,"ALL (shared)"))*$B28/SUM(Blocks!$C:$C),2))</f>
      </c>
      <c r="E28" s="27">
        <f>IF($A28="","",SUMIFS('Labour Log'!$G:$G,'Labour Log'!$D:$D,$A28))</f>
      </c>
      <c r="F28" s="27">
        <f>IF($A28="","",$C28+IF($D28="",0,$D28)+$E28)</f>
      </c>
      <c r="G28" s="27">
        <f>IF(OR($A28="",$B28="",$B28=0),"",$F28/$B28)</f>
      </c>
      <c r="H28" s="28">
        <f>IF($A28="","",Blocks!$D25)</f>
      </c>
      <c r="I28" s="27">
        <f>IF(OR($A28="",$H28="",$H28=0),"",$F28/$H28)</f>
      </c>
    </row>
    <row r="29" spans="1:9" x14ac:dyDescent="0.25">
      <c r="A29" s="25">
        <f>IF(Blocks!$A26="","",Blocks!$A26)</f>
      </c>
      <c r="B29" s="26">
        <f>IF($A29="","",Blocks!$C26)</f>
      </c>
      <c r="C29" s="27">
        <f>IF($A29="","",SUMIFS('Expense Ledger'!$F:$F,'Expense Ledger'!$E:$E,$A29))</f>
      </c>
      <c r="D29" s="27">
        <f>IF(OR($A29="",$B29="",SUM(Blocks!$C:$C)=0),"",ROUND((SUMIFS('Expense Ledger'!$F:$F,'Expense Ledger'!$E:$E,"ALL (shared)")+SUMIFS('Labour Log'!$G:$G,'Labour Log'!$D:$D,"ALL (shared)"))*$B29/SUM(Blocks!$C:$C),2))</f>
      </c>
      <c r="E29" s="27">
        <f>IF($A29="","",SUMIFS('Labour Log'!$G:$G,'Labour Log'!$D:$D,$A29))</f>
      </c>
      <c r="F29" s="27">
        <f>IF($A29="","",$C29+IF($D29="",0,$D29)+$E29)</f>
      </c>
      <c r="G29" s="27">
        <f>IF(OR($A29="",$B29="",$B29=0),"",$F29/$B29)</f>
      </c>
      <c r="H29" s="28">
        <f>IF($A29="","",Blocks!$D26)</f>
      </c>
      <c r="I29" s="27">
        <f>IF(OR($A29="",$H29="",$H29=0),"",$F29/$H29)</f>
      </c>
    </row>
    <row r="30" spans="1:9" x14ac:dyDescent="0.25">
      <c r="A30" s="25">
        <f>IF(Blocks!$A27="","",Blocks!$A27)</f>
      </c>
      <c r="B30" s="26">
        <f>IF($A30="","",Blocks!$C27)</f>
      </c>
      <c r="C30" s="27">
        <f>IF($A30="","",SUMIFS('Expense Ledger'!$F:$F,'Expense Ledger'!$E:$E,$A30))</f>
      </c>
      <c r="D30" s="27">
        <f>IF(OR($A30="",$B30="",SUM(Blocks!$C:$C)=0),"",ROUND((SUMIFS('Expense Ledger'!$F:$F,'Expense Ledger'!$E:$E,"ALL (shared)")+SUMIFS('Labour Log'!$G:$G,'Labour Log'!$D:$D,"ALL (shared)"))*$B30/SUM(Blocks!$C:$C),2))</f>
      </c>
      <c r="E30" s="27">
        <f>IF($A30="","",SUMIFS('Labour Log'!$G:$G,'Labour Log'!$D:$D,$A30))</f>
      </c>
      <c r="F30" s="27">
        <f>IF($A30="","",$C30+IF($D30="",0,$D30)+$E30)</f>
      </c>
      <c r="G30" s="27">
        <f>IF(OR($A30="",$B30="",$B30=0),"",$F30/$B30)</f>
      </c>
      <c r="H30" s="28">
        <f>IF($A30="","",Blocks!$D27)</f>
      </c>
      <c r="I30" s="27">
        <f>IF(OR($A30="",$H30="",$H30=0),"",$F30/$H30)</f>
      </c>
    </row>
    <row r="31" spans="1:9" x14ac:dyDescent="0.25">
      <c r="A31" s="25">
        <f>IF(Blocks!$A28="","",Blocks!$A28)</f>
      </c>
      <c r="B31" s="26">
        <f>IF($A31="","",Blocks!$C28)</f>
      </c>
      <c r="C31" s="27">
        <f>IF($A31="","",SUMIFS('Expense Ledger'!$F:$F,'Expense Ledger'!$E:$E,$A31))</f>
      </c>
      <c r="D31" s="27">
        <f>IF(OR($A31="",$B31="",SUM(Blocks!$C:$C)=0),"",ROUND((SUMIFS('Expense Ledger'!$F:$F,'Expense Ledger'!$E:$E,"ALL (shared)")+SUMIFS('Labour Log'!$G:$G,'Labour Log'!$D:$D,"ALL (shared)"))*$B31/SUM(Blocks!$C:$C),2))</f>
      </c>
      <c r="E31" s="27">
        <f>IF($A31="","",SUMIFS('Labour Log'!$G:$G,'Labour Log'!$D:$D,$A31))</f>
      </c>
      <c r="F31" s="27">
        <f>IF($A31="","",$C31+IF($D31="",0,$D31)+$E31)</f>
      </c>
      <c r="G31" s="27">
        <f>IF(OR($A31="",$B31="",$B31=0),"",$F31/$B31)</f>
      </c>
      <c r="H31" s="28">
        <f>IF($A31="","",Blocks!$D28)</f>
      </c>
      <c r="I31" s="27">
        <f>IF(OR($A31="",$H31="",$H31=0),"",$F31/$H31)</f>
      </c>
    </row>
    <row r="32" spans="1:9" x14ac:dyDescent="0.25">
      <c r="A32" s="25">
        <f>IF(Blocks!$A29="","",Blocks!$A29)</f>
      </c>
      <c r="B32" s="26">
        <f>IF($A32="","",Blocks!$C29)</f>
      </c>
      <c r="C32" s="27">
        <f>IF($A32="","",SUMIFS('Expense Ledger'!$F:$F,'Expense Ledger'!$E:$E,$A32))</f>
      </c>
      <c r="D32" s="27">
        <f>IF(OR($A32="",$B32="",SUM(Blocks!$C:$C)=0),"",ROUND((SUMIFS('Expense Ledger'!$F:$F,'Expense Ledger'!$E:$E,"ALL (shared)")+SUMIFS('Labour Log'!$G:$G,'Labour Log'!$D:$D,"ALL (shared)"))*$B32/SUM(Blocks!$C:$C),2))</f>
      </c>
      <c r="E32" s="27">
        <f>IF($A32="","",SUMIFS('Labour Log'!$G:$G,'Labour Log'!$D:$D,$A32))</f>
      </c>
      <c r="F32" s="27">
        <f>IF($A32="","",$C32+IF($D32="",0,$D32)+$E32)</f>
      </c>
      <c r="G32" s="27">
        <f>IF(OR($A32="",$B32="",$B32=0),"",$F32/$B32)</f>
      </c>
      <c r="H32" s="28">
        <f>IF($A32="","",Blocks!$D29)</f>
      </c>
      <c r="I32" s="27">
        <f>IF(OR($A32="",$H32="",$H32=0),"",$F32/$H32)</f>
      </c>
    </row>
    <row r="33" spans="1:9" x14ac:dyDescent="0.25">
      <c r="A33" s="25">
        <f>IF(Blocks!$A30="","",Blocks!$A30)</f>
      </c>
      <c r="B33" s="26">
        <f>IF($A33="","",Blocks!$C30)</f>
      </c>
      <c r="C33" s="27">
        <f>IF($A33="","",SUMIFS('Expense Ledger'!$F:$F,'Expense Ledger'!$E:$E,$A33))</f>
      </c>
      <c r="D33" s="27">
        <f>IF(OR($A33="",$B33="",SUM(Blocks!$C:$C)=0),"",ROUND((SUMIFS('Expense Ledger'!$F:$F,'Expense Ledger'!$E:$E,"ALL (shared)")+SUMIFS('Labour Log'!$G:$G,'Labour Log'!$D:$D,"ALL (shared)"))*$B33/SUM(Blocks!$C:$C),2))</f>
      </c>
      <c r="E33" s="27">
        <f>IF($A33="","",SUMIFS('Labour Log'!$G:$G,'Labour Log'!$D:$D,$A33))</f>
      </c>
      <c r="F33" s="27">
        <f>IF($A33="","",$C33+IF($D33="",0,$D33)+$E33)</f>
      </c>
      <c r="G33" s="27">
        <f>IF(OR($A33="",$B33="",$B33=0),"",$F33/$B33)</f>
      </c>
      <c r="H33" s="28">
        <f>IF($A33="","",Blocks!$D30)</f>
      </c>
      <c r="I33" s="27">
        <f>IF(OR($A33="",$H33="",$H33=0),"",$F33/$H33)</f>
      </c>
    </row>
    <row r="34" spans="1:9" x14ac:dyDescent="0.25">
      <c r="A34" s="25">
        <f>IF(Blocks!$A31="","",Blocks!$A31)</f>
      </c>
      <c r="B34" s="26">
        <f>IF($A34="","",Blocks!$C31)</f>
      </c>
      <c r="C34" s="27">
        <f>IF($A34="","",SUMIFS('Expense Ledger'!$F:$F,'Expense Ledger'!$E:$E,$A34))</f>
      </c>
      <c r="D34" s="27">
        <f>IF(OR($A34="",$B34="",SUM(Blocks!$C:$C)=0),"",ROUND((SUMIFS('Expense Ledger'!$F:$F,'Expense Ledger'!$E:$E,"ALL (shared)")+SUMIFS('Labour Log'!$G:$G,'Labour Log'!$D:$D,"ALL (shared)"))*$B34/SUM(Blocks!$C:$C),2))</f>
      </c>
      <c r="E34" s="27">
        <f>IF($A34="","",SUMIFS('Labour Log'!$G:$G,'Labour Log'!$D:$D,$A34))</f>
      </c>
      <c r="F34" s="27">
        <f>IF($A34="","",$C34+IF($D34="",0,$D34)+$E34)</f>
      </c>
      <c r="G34" s="27">
        <f>IF(OR($A34="",$B34="",$B34=0),"",$F34/$B34)</f>
      </c>
      <c r="H34" s="28">
        <f>IF($A34="","",Blocks!$D31)</f>
      </c>
      <c r="I34" s="27">
        <f>IF(OR($A34="",$H34="",$H34=0),"",$F34/$H34)</f>
      </c>
    </row>
    <row r="35" spans="1:9" x14ac:dyDescent="0.25">
      <c r="A35" s="25">
        <f>IF(Blocks!$A32="","",Blocks!$A32)</f>
      </c>
      <c r="B35" s="26">
        <f>IF($A35="","",Blocks!$C32)</f>
      </c>
      <c r="C35" s="27">
        <f>IF($A35="","",SUMIFS('Expense Ledger'!$F:$F,'Expense Ledger'!$E:$E,$A35))</f>
      </c>
      <c r="D35" s="27">
        <f>IF(OR($A35="",$B35="",SUM(Blocks!$C:$C)=0),"",ROUND((SUMIFS('Expense Ledger'!$F:$F,'Expense Ledger'!$E:$E,"ALL (shared)")+SUMIFS('Labour Log'!$G:$G,'Labour Log'!$D:$D,"ALL (shared)"))*$B35/SUM(Blocks!$C:$C),2))</f>
      </c>
      <c r="E35" s="27">
        <f>IF($A35="","",SUMIFS('Labour Log'!$G:$G,'Labour Log'!$D:$D,$A35))</f>
      </c>
      <c r="F35" s="27">
        <f>IF($A35="","",$C35+IF($D35="",0,$D35)+$E35)</f>
      </c>
      <c r="G35" s="27">
        <f>IF(OR($A35="",$B35="",$B35=0),"",$F35/$B35)</f>
      </c>
      <c r="H35" s="28">
        <f>IF($A35="","",Blocks!$D32)</f>
      </c>
      <c r="I35" s="27">
        <f>IF(OR($A35="",$H35="",$H35=0),"",$F35/$H35)</f>
      </c>
    </row>
    <row r="36" spans="1:9" x14ac:dyDescent="0.25">
      <c r="A36" s="25">
        <f>IF(Blocks!$A33="","",Blocks!$A33)</f>
      </c>
      <c r="B36" s="26">
        <f>IF($A36="","",Blocks!$C33)</f>
      </c>
      <c r="C36" s="27">
        <f>IF($A36="","",SUMIFS('Expense Ledger'!$F:$F,'Expense Ledger'!$E:$E,$A36))</f>
      </c>
      <c r="D36" s="27">
        <f>IF(OR($A36="",$B36="",SUM(Blocks!$C:$C)=0),"",ROUND((SUMIFS('Expense Ledger'!$F:$F,'Expense Ledger'!$E:$E,"ALL (shared)")+SUMIFS('Labour Log'!$G:$G,'Labour Log'!$D:$D,"ALL (shared)"))*$B36/SUM(Blocks!$C:$C),2))</f>
      </c>
      <c r="E36" s="27">
        <f>IF($A36="","",SUMIFS('Labour Log'!$G:$G,'Labour Log'!$D:$D,$A36))</f>
      </c>
      <c r="F36" s="27">
        <f>IF($A36="","",$C36+IF($D36="",0,$D36)+$E36)</f>
      </c>
      <c r="G36" s="27">
        <f>IF(OR($A36="",$B36="",$B36=0),"",$F36/$B36)</f>
      </c>
      <c r="H36" s="28">
        <f>IF($A36="","",Blocks!$D33)</f>
      </c>
      <c r="I36" s="27">
        <f>IF(OR($A36="",$H36="",$H36=0),"",$F36/$H36)</f>
      </c>
    </row>
    <row r="37" spans="1:9" x14ac:dyDescent="0.25">
      <c r="A37" s="25">
        <f>IF(Blocks!$A34="","",Blocks!$A34)</f>
      </c>
      <c r="B37" s="26">
        <f>IF($A37="","",Blocks!$C34)</f>
      </c>
      <c r="C37" s="27">
        <f>IF($A37="","",SUMIFS('Expense Ledger'!$F:$F,'Expense Ledger'!$E:$E,$A37))</f>
      </c>
      <c r="D37" s="27">
        <f>IF(OR($A37="",$B37="",SUM(Blocks!$C:$C)=0),"",ROUND((SUMIFS('Expense Ledger'!$F:$F,'Expense Ledger'!$E:$E,"ALL (shared)")+SUMIFS('Labour Log'!$G:$G,'Labour Log'!$D:$D,"ALL (shared)"))*$B37/SUM(Blocks!$C:$C),2))</f>
      </c>
      <c r="E37" s="27">
        <f>IF($A37="","",SUMIFS('Labour Log'!$G:$G,'Labour Log'!$D:$D,$A37))</f>
      </c>
      <c r="F37" s="27">
        <f>IF($A37="","",$C37+IF($D37="",0,$D37)+$E37)</f>
      </c>
      <c r="G37" s="27">
        <f>IF(OR($A37="",$B37="",$B37=0),"",$F37/$B37)</f>
      </c>
      <c r="H37" s="28">
        <f>IF($A37="","",Blocks!$D34)</f>
      </c>
      <c r="I37" s="27">
        <f>IF(OR($A37="",$H37="",$H37=0),"",$F37/$H37)</f>
      </c>
    </row>
    <row r="38" spans="1:9" x14ac:dyDescent="0.25">
      <c r="A38" s="25">
        <f>IF(Blocks!$A35="","",Blocks!$A35)</f>
      </c>
      <c r="B38" s="26">
        <f>IF($A38="","",Blocks!$C35)</f>
      </c>
      <c r="C38" s="27">
        <f>IF($A38="","",SUMIFS('Expense Ledger'!$F:$F,'Expense Ledger'!$E:$E,$A38))</f>
      </c>
      <c r="D38" s="27">
        <f>IF(OR($A38="",$B38="",SUM(Blocks!$C:$C)=0),"",ROUND((SUMIFS('Expense Ledger'!$F:$F,'Expense Ledger'!$E:$E,"ALL (shared)")+SUMIFS('Labour Log'!$G:$G,'Labour Log'!$D:$D,"ALL (shared)"))*$B38/SUM(Blocks!$C:$C),2))</f>
      </c>
      <c r="E38" s="27">
        <f>IF($A38="","",SUMIFS('Labour Log'!$G:$G,'Labour Log'!$D:$D,$A38))</f>
      </c>
      <c r="F38" s="27">
        <f>IF($A38="","",$C38+IF($D38="",0,$D38)+$E38)</f>
      </c>
      <c r="G38" s="27">
        <f>IF(OR($A38="",$B38="",$B38=0),"",$F38/$B38)</f>
      </c>
      <c r="H38" s="28">
        <f>IF($A38="","",Blocks!$D35)</f>
      </c>
      <c r="I38" s="27">
        <f>IF(OR($A38="",$H38="",$H38=0),"",$F38/$H38)</f>
      </c>
    </row>
    <row r="39" spans="1:9" x14ac:dyDescent="0.25">
      <c r="A39" s="25">
        <f>IF(Blocks!$A36="","",Blocks!$A36)</f>
      </c>
      <c r="B39" s="26">
        <f>IF($A39="","",Blocks!$C36)</f>
      </c>
      <c r="C39" s="27">
        <f>IF($A39="","",SUMIFS('Expense Ledger'!$F:$F,'Expense Ledger'!$E:$E,$A39))</f>
      </c>
      <c r="D39" s="27">
        <f>IF(OR($A39="",$B39="",SUM(Blocks!$C:$C)=0),"",ROUND((SUMIFS('Expense Ledger'!$F:$F,'Expense Ledger'!$E:$E,"ALL (shared)")+SUMIFS('Labour Log'!$G:$G,'Labour Log'!$D:$D,"ALL (shared)"))*$B39/SUM(Blocks!$C:$C),2))</f>
      </c>
      <c r="E39" s="27">
        <f>IF($A39="","",SUMIFS('Labour Log'!$G:$G,'Labour Log'!$D:$D,$A39))</f>
      </c>
      <c r="F39" s="27">
        <f>IF($A39="","",$C39+IF($D39="",0,$D39)+$E39)</f>
      </c>
      <c r="G39" s="27">
        <f>IF(OR($A39="",$B39="",$B39=0),"",$F39/$B39)</f>
      </c>
      <c r="H39" s="28">
        <f>IF($A39="","",Blocks!$D36)</f>
      </c>
      <c r="I39" s="27">
        <f>IF(OR($A39="",$H39="",$H39=0),"",$F39/$H39)</f>
      </c>
    </row>
    <row r="40" spans="1:9" x14ac:dyDescent="0.25">
      <c r="A40" s="25">
        <f>IF(Blocks!$A37="","",Blocks!$A37)</f>
      </c>
      <c r="B40" s="26">
        <f>IF($A40="","",Blocks!$C37)</f>
      </c>
      <c r="C40" s="27">
        <f>IF($A40="","",SUMIFS('Expense Ledger'!$F:$F,'Expense Ledger'!$E:$E,$A40))</f>
      </c>
      <c r="D40" s="27">
        <f>IF(OR($A40="",$B40="",SUM(Blocks!$C:$C)=0),"",ROUND((SUMIFS('Expense Ledger'!$F:$F,'Expense Ledger'!$E:$E,"ALL (shared)")+SUMIFS('Labour Log'!$G:$G,'Labour Log'!$D:$D,"ALL (shared)"))*$B40/SUM(Blocks!$C:$C),2))</f>
      </c>
      <c r="E40" s="27">
        <f>IF($A40="","",SUMIFS('Labour Log'!$G:$G,'Labour Log'!$D:$D,$A40))</f>
      </c>
      <c r="F40" s="27">
        <f>IF($A40="","",$C40+IF($D40="",0,$D40)+$E40)</f>
      </c>
      <c r="G40" s="27">
        <f>IF(OR($A40="",$B40="",$B40=0),"",$F40/$B40)</f>
      </c>
      <c r="H40" s="28">
        <f>IF($A40="","",Blocks!$D37)</f>
      </c>
      <c r="I40" s="27">
        <f>IF(OR($A40="",$H40="",$H40=0),"",$F40/$H40)</f>
      </c>
    </row>
    <row r="41" spans="1:9" x14ac:dyDescent="0.25">
      <c r="A41" s="25">
        <f>IF(Blocks!$A38="","",Blocks!$A38)</f>
      </c>
      <c r="B41" s="26">
        <f>IF($A41="","",Blocks!$C38)</f>
      </c>
      <c r="C41" s="27">
        <f>IF($A41="","",SUMIFS('Expense Ledger'!$F:$F,'Expense Ledger'!$E:$E,$A41))</f>
      </c>
      <c r="D41" s="27">
        <f>IF(OR($A41="",$B41="",SUM(Blocks!$C:$C)=0),"",ROUND((SUMIFS('Expense Ledger'!$F:$F,'Expense Ledger'!$E:$E,"ALL (shared)")+SUMIFS('Labour Log'!$G:$G,'Labour Log'!$D:$D,"ALL (shared)"))*$B41/SUM(Blocks!$C:$C),2))</f>
      </c>
      <c r="E41" s="27">
        <f>IF($A41="","",SUMIFS('Labour Log'!$G:$G,'Labour Log'!$D:$D,$A41))</f>
      </c>
      <c r="F41" s="27">
        <f>IF($A41="","",$C41+IF($D41="",0,$D41)+$E41)</f>
      </c>
      <c r="G41" s="27">
        <f>IF(OR($A41="",$B41="",$B41=0),"",$F41/$B41)</f>
      </c>
      <c r="H41" s="28">
        <f>IF($A41="","",Blocks!$D38)</f>
      </c>
      <c r="I41" s="27">
        <f>IF(OR($A41="",$H41="",$H41=0),"",$F41/$H41)</f>
      </c>
    </row>
    <row r="42" spans="1:9" x14ac:dyDescent="0.25">
      <c r="A42" s="25">
        <f>IF(Blocks!$A39="","",Blocks!$A39)</f>
      </c>
      <c r="B42" s="26">
        <f>IF($A42="","",Blocks!$C39)</f>
      </c>
      <c r="C42" s="27">
        <f>IF($A42="","",SUMIFS('Expense Ledger'!$F:$F,'Expense Ledger'!$E:$E,$A42))</f>
      </c>
      <c r="D42" s="27">
        <f>IF(OR($A42="",$B42="",SUM(Blocks!$C:$C)=0),"",ROUND((SUMIFS('Expense Ledger'!$F:$F,'Expense Ledger'!$E:$E,"ALL (shared)")+SUMIFS('Labour Log'!$G:$G,'Labour Log'!$D:$D,"ALL (shared)"))*$B42/SUM(Blocks!$C:$C),2))</f>
      </c>
      <c r="E42" s="27">
        <f>IF($A42="","",SUMIFS('Labour Log'!$G:$G,'Labour Log'!$D:$D,$A42))</f>
      </c>
      <c r="F42" s="27">
        <f>IF($A42="","",$C42+IF($D42="",0,$D42)+$E42)</f>
      </c>
      <c r="G42" s="27">
        <f>IF(OR($A42="",$B42="",$B42=0),"",$F42/$B42)</f>
      </c>
      <c r="H42" s="28">
        <f>IF($A42="","",Blocks!$D39)</f>
      </c>
      <c r="I42" s="27">
        <f>IF(OR($A42="",$H42="",$H42=0),"",$F42/$H42)</f>
      </c>
    </row>
    <row r="43" spans="1:9" x14ac:dyDescent="0.25">
      <c r="A43" s="25">
        <f>IF(Blocks!$A40="","",Blocks!$A40)</f>
      </c>
      <c r="B43" s="26">
        <f>IF($A43="","",Blocks!$C40)</f>
      </c>
      <c r="C43" s="27">
        <f>IF($A43="","",SUMIFS('Expense Ledger'!$F:$F,'Expense Ledger'!$E:$E,$A43))</f>
      </c>
      <c r="D43" s="27">
        <f>IF(OR($A43="",$B43="",SUM(Blocks!$C:$C)=0),"",ROUND((SUMIFS('Expense Ledger'!$F:$F,'Expense Ledger'!$E:$E,"ALL (shared)")+SUMIFS('Labour Log'!$G:$G,'Labour Log'!$D:$D,"ALL (shared)"))*$B43/SUM(Blocks!$C:$C),2))</f>
      </c>
      <c r="E43" s="27">
        <f>IF($A43="","",SUMIFS('Labour Log'!$G:$G,'Labour Log'!$D:$D,$A43))</f>
      </c>
      <c r="F43" s="27">
        <f>IF($A43="","",$C43+IF($D43="",0,$D43)+$E43)</f>
      </c>
      <c r="G43" s="27">
        <f>IF(OR($A43="",$B43="",$B43=0),"",$F43/$B43)</f>
      </c>
      <c r="H43" s="28">
        <f>IF($A43="","",Blocks!$D40)</f>
      </c>
      <c r="I43" s="27">
        <f>IF(OR($A43="",$H43="",$H43=0),"",$F43/$H43)</f>
      </c>
    </row>
    <row r="44" spans="1:9" x14ac:dyDescent="0.25">
      <c r="A44" s="25">
        <f>IF(Blocks!$A41="","",Blocks!$A41)</f>
      </c>
      <c r="B44" s="26">
        <f>IF($A44="","",Blocks!$C41)</f>
      </c>
      <c r="C44" s="27">
        <f>IF($A44="","",SUMIFS('Expense Ledger'!$F:$F,'Expense Ledger'!$E:$E,$A44))</f>
      </c>
      <c r="D44" s="27">
        <f>IF(OR($A44="",$B44="",SUM(Blocks!$C:$C)=0),"",ROUND((SUMIFS('Expense Ledger'!$F:$F,'Expense Ledger'!$E:$E,"ALL (shared)")+SUMIFS('Labour Log'!$G:$G,'Labour Log'!$D:$D,"ALL (shared)"))*$B44/SUM(Blocks!$C:$C),2))</f>
      </c>
      <c r="E44" s="27">
        <f>IF($A44="","",SUMIFS('Labour Log'!$G:$G,'Labour Log'!$D:$D,$A44))</f>
      </c>
      <c r="F44" s="27">
        <f>IF($A44="","",$C44+IF($D44="",0,$D44)+$E44)</f>
      </c>
      <c r="G44" s="27">
        <f>IF(OR($A44="",$B44="",$B44=0),"",$F44/$B44)</f>
      </c>
      <c r="H44" s="28">
        <f>IF($A44="","",Blocks!$D41)</f>
      </c>
      <c r="I44" s="27">
        <f>IF(OR($A44="",$H44="",$H44=0),"",$F44/$H44)</f>
      </c>
    </row>
    <row r="45" spans="1:9" x14ac:dyDescent="0.25">
      <c r="A45" s="25">
        <f>IF(Blocks!$A42="","",Blocks!$A42)</f>
      </c>
      <c r="B45" s="26">
        <f>IF($A45="","",Blocks!$C42)</f>
      </c>
      <c r="C45" s="27">
        <f>IF($A45="","",SUMIFS('Expense Ledger'!$F:$F,'Expense Ledger'!$E:$E,$A45))</f>
      </c>
      <c r="D45" s="27">
        <f>IF(OR($A45="",$B45="",SUM(Blocks!$C:$C)=0),"",ROUND((SUMIFS('Expense Ledger'!$F:$F,'Expense Ledger'!$E:$E,"ALL (shared)")+SUMIFS('Labour Log'!$G:$G,'Labour Log'!$D:$D,"ALL (shared)"))*$B45/SUM(Blocks!$C:$C),2))</f>
      </c>
      <c r="E45" s="27">
        <f>IF($A45="","",SUMIFS('Labour Log'!$G:$G,'Labour Log'!$D:$D,$A45))</f>
      </c>
      <c r="F45" s="27">
        <f>IF($A45="","",$C45+IF($D45="",0,$D45)+$E45)</f>
      </c>
      <c r="G45" s="27">
        <f>IF(OR($A45="",$B45="",$B45=0),"",$F45/$B45)</f>
      </c>
      <c r="H45" s="28">
        <f>IF($A45="","",Blocks!$D42)</f>
      </c>
      <c r="I45" s="27">
        <f>IF(OR($A45="",$H45="",$H45=0),"",$F45/$H45)</f>
      </c>
    </row>
    <row r="46" spans="1:9" x14ac:dyDescent="0.25">
      <c r="A46" s="25">
        <f>IF(Blocks!$A43="","",Blocks!$A43)</f>
      </c>
      <c r="B46" s="26">
        <f>IF($A46="","",Blocks!$C43)</f>
      </c>
      <c r="C46" s="27">
        <f>IF($A46="","",SUMIFS('Expense Ledger'!$F:$F,'Expense Ledger'!$E:$E,$A46))</f>
      </c>
      <c r="D46" s="27">
        <f>IF(OR($A46="",$B46="",SUM(Blocks!$C:$C)=0),"",ROUND((SUMIFS('Expense Ledger'!$F:$F,'Expense Ledger'!$E:$E,"ALL (shared)")+SUMIFS('Labour Log'!$G:$G,'Labour Log'!$D:$D,"ALL (shared)"))*$B46/SUM(Blocks!$C:$C),2))</f>
      </c>
      <c r="E46" s="27">
        <f>IF($A46="","",SUMIFS('Labour Log'!$G:$G,'Labour Log'!$D:$D,$A46))</f>
      </c>
      <c r="F46" s="27">
        <f>IF($A46="","",$C46+IF($D46="",0,$D46)+$E46)</f>
      </c>
      <c r="G46" s="27">
        <f>IF(OR($A46="",$B46="",$B46=0),"",$F46/$B46)</f>
      </c>
      <c r="H46" s="28">
        <f>IF($A46="","",Blocks!$D43)</f>
      </c>
      <c r="I46" s="27">
        <f>IF(OR($A46="",$H46="",$H46=0),"",$F46/$H46)</f>
      </c>
    </row>
    <row r="47" spans="1:9" x14ac:dyDescent="0.25">
      <c r="A47" s="25">
        <f>IF(Blocks!$A44="","",Blocks!$A44)</f>
      </c>
      <c r="B47" s="26">
        <f>IF($A47="","",Blocks!$C44)</f>
      </c>
      <c r="C47" s="27">
        <f>IF($A47="","",SUMIFS('Expense Ledger'!$F:$F,'Expense Ledger'!$E:$E,$A47))</f>
      </c>
      <c r="D47" s="27">
        <f>IF(OR($A47="",$B47="",SUM(Blocks!$C:$C)=0),"",ROUND((SUMIFS('Expense Ledger'!$F:$F,'Expense Ledger'!$E:$E,"ALL (shared)")+SUMIFS('Labour Log'!$G:$G,'Labour Log'!$D:$D,"ALL (shared)"))*$B47/SUM(Blocks!$C:$C),2))</f>
      </c>
      <c r="E47" s="27">
        <f>IF($A47="","",SUMIFS('Labour Log'!$G:$G,'Labour Log'!$D:$D,$A47))</f>
      </c>
      <c r="F47" s="27">
        <f>IF($A47="","",$C47+IF($D47="",0,$D47)+$E47)</f>
      </c>
      <c r="G47" s="27">
        <f>IF(OR($A47="",$B47="",$B47=0),"",$F47/$B47)</f>
      </c>
      <c r="H47" s="28">
        <f>IF($A47="","",Blocks!$D44)</f>
      </c>
      <c r="I47" s="27">
        <f>IF(OR($A47="",$H47="",$H47=0),"",$F47/$H47)</f>
      </c>
    </row>
    <row r="48" spans="1:9" x14ac:dyDescent="0.25">
      <c r="A48" s="25">
        <f>IF(Blocks!$A45="","",Blocks!$A45)</f>
      </c>
      <c r="B48" s="26">
        <f>IF($A48="","",Blocks!$C45)</f>
      </c>
      <c r="C48" s="27">
        <f>IF($A48="","",SUMIFS('Expense Ledger'!$F:$F,'Expense Ledger'!$E:$E,$A48))</f>
      </c>
      <c r="D48" s="27">
        <f>IF(OR($A48="",$B48="",SUM(Blocks!$C:$C)=0),"",ROUND((SUMIFS('Expense Ledger'!$F:$F,'Expense Ledger'!$E:$E,"ALL (shared)")+SUMIFS('Labour Log'!$G:$G,'Labour Log'!$D:$D,"ALL (shared)"))*$B48/SUM(Blocks!$C:$C),2))</f>
      </c>
      <c r="E48" s="27">
        <f>IF($A48="","",SUMIFS('Labour Log'!$G:$G,'Labour Log'!$D:$D,$A48))</f>
      </c>
      <c r="F48" s="27">
        <f>IF($A48="","",$C48+IF($D48="",0,$D48)+$E48)</f>
      </c>
      <c r="G48" s="27">
        <f>IF(OR($A48="",$B48="",$B48=0),"",$F48/$B48)</f>
      </c>
      <c r="H48" s="28">
        <f>IF($A48="","",Blocks!$D45)</f>
      </c>
      <c r="I48" s="27">
        <f>IF(OR($A48="",$H48="",$H48=0),"",$F48/$H48)</f>
      </c>
    </row>
    <row r="49" spans="1:9" x14ac:dyDescent="0.25">
      <c r="A49" s="25">
        <f>IF(Blocks!$A46="","",Blocks!$A46)</f>
      </c>
      <c r="B49" s="26">
        <f>IF($A49="","",Blocks!$C46)</f>
      </c>
      <c r="C49" s="27">
        <f>IF($A49="","",SUMIFS('Expense Ledger'!$F:$F,'Expense Ledger'!$E:$E,$A49))</f>
      </c>
      <c r="D49" s="27">
        <f>IF(OR($A49="",$B49="",SUM(Blocks!$C:$C)=0),"",ROUND((SUMIFS('Expense Ledger'!$F:$F,'Expense Ledger'!$E:$E,"ALL (shared)")+SUMIFS('Labour Log'!$G:$G,'Labour Log'!$D:$D,"ALL (shared)"))*$B49/SUM(Blocks!$C:$C),2))</f>
      </c>
      <c r="E49" s="27">
        <f>IF($A49="","",SUMIFS('Labour Log'!$G:$G,'Labour Log'!$D:$D,$A49))</f>
      </c>
      <c r="F49" s="27">
        <f>IF($A49="","",$C49+IF($D49="",0,$D49)+$E49)</f>
      </c>
      <c r="G49" s="27">
        <f>IF(OR($A49="",$B49="",$B49=0),"",$F49/$B49)</f>
      </c>
      <c r="H49" s="28">
        <f>IF($A49="","",Blocks!$D46)</f>
      </c>
      <c r="I49" s="27">
        <f>IF(OR($A49="",$H49="",$H49=0),"",$F49/$H49)</f>
      </c>
    </row>
    <row r="50" spans="1:9" x14ac:dyDescent="0.25">
      <c r="A50" s="25">
        <f>IF(Blocks!$A47="","",Blocks!$A47)</f>
      </c>
      <c r="B50" s="26">
        <f>IF($A50="","",Blocks!$C47)</f>
      </c>
      <c r="C50" s="27">
        <f>IF($A50="","",SUMIFS('Expense Ledger'!$F:$F,'Expense Ledger'!$E:$E,$A50))</f>
      </c>
      <c r="D50" s="27">
        <f>IF(OR($A50="",$B50="",SUM(Blocks!$C:$C)=0),"",ROUND((SUMIFS('Expense Ledger'!$F:$F,'Expense Ledger'!$E:$E,"ALL (shared)")+SUMIFS('Labour Log'!$G:$G,'Labour Log'!$D:$D,"ALL (shared)"))*$B50/SUM(Blocks!$C:$C),2))</f>
      </c>
      <c r="E50" s="27">
        <f>IF($A50="","",SUMIFS('Labour Log'!$G:$G,'Labour Log'!$D:$D,$A50))</f>
      </c>
      <c r="F50" s="27">
        <f>IF($A50="","",$C50+IF($D50="",0,$D50)+$E50)</f>
      </c>
      <c r="G50" s="27">
        <f>IF(OR($A50="",$B50="",$B50=0),"",$F50/$B50)</f>
      </c>
      <c r="H50" s="28">
        <f>IF($A50="","",Blocks!$D47)</f>
      </c>
      <c r="I50" s="27">
        <f>IF(OR($A50="",$H50="",$H50=0),"",$F50/$H50)</f>
      </c>
    </row>
    <row r="51" spans="1:9" x14ac:dyDescent="0.25">
      <c r="A51" s="25">
        <f>IF(Blocks!$A48="","",Blocks!$A48)</f>
      </c>
      <c r="B51" s="26">
        <f>IF($A51="","",Blocks!$C48)</f>
      </c>
      <c r="C51" s="27">
        <f>IF($A51="","",SUMIFS('Expense Ledger'!$F:$F,'Expense Ledger'!$E:$E,$A51))</f>
      </c>
      <c r="D51" s="27">
        <f>IF(OR($A51="",$B51="",SUM(Blocks!$C:$C)=0),"",ROUND((SUMIFS('Expense Ledger'!$F:$F,'Expense Ledger'!$E:$E,"ALL (shared)")+SUMIFS('Labour Log'!$G:$G,'Labour Log'!$D:$D,"ALL (shared)"))*$B51/SUM(Blocks!$C:$C),2))</f>
      </c>
      <c r="E51" s="27">
        <f>IF($A51="","",SUMIFS('Labour Log'!$G:$G,'Labour Log'!$D:$D,$A51))</f>
      </c>
      <c r="F51" s="27">
        <f>IF($A51="","",$C51+IF($D51="",0,$D51)+$E51)</f>
      </c>
      <c r="G51" s="27">
        <f>IF(OR($A51="",$B51="",$B51=0),"",$F51/$B51)</f>
      </c>
      <c r="H51" s="28">
        <f>IF($A51="","",Blocks!$D48)</f>
      </c>
      <c r="I51" s="27">
        <f>IF(OR($A51="",$H51="",$H51=0),"",$F51/$H51)</f>
      </c>
    </row>
    <row r="52" spans="1:9" x14ac:dyDescent="0.25">
      <c r="A52" s="25">
        <f>IF(Blocks!$A49="","",Blocks!$A49)</f>
      </c>
      <c r="B52" s="26">
        <f>IF($A52="","",Blocks!$C49)</f>
      </c>
      <c r="C52" s="27">
        <f>IF($A52="","",SUMIFS('Expense Ledger'!$F:$F,'Expense Ledger'!$E:$E,$A52))</f>
      </c>
      <c r="D52" s="27">
        <f>IF(OR($A52="",$B52="",SUM(Blocks!$C:$C)=0),"",ROUND((SUMIFS('Expense Ledger'!$F:$F,'Expense Ledger'!$E:$E,"ALL (shared)")+SUMIFS('Labour Log'!$G:$G,'Labour Log'!$D:$D,"ALL (shared)"))*$B52/SUM(Blocks!$C:$C),2))</f>
      </c>
      <c r="E52" s="27">
        <f>IF($A52="","",SUMIFS('Labour Log'!$G:$G,'Labour Log'!$D:$D,$A52))</f>
      </c>
      <c r="F52" s="27">
        <f>IF($A52="","",$C52+IF($D52="",0,$D52)+$E52)</f>
      </c>
      <c r="G52" s="27">
        <f>IF(OR($A52="",$B52="",$B52=0),"",$F52/$B52)</f>
      </c>
      <c r="H52" s="28">
        <f>IF($A52="","",Blocks!$D49)</f>
      </c>
      <c r="I52" s="27">
        <f>IF(OR($A52="",$H52="",$H52=0),"",$F52/$H52)</f>
      </c>
    </row>
    <row r="53" spans="1:9" x14ac:dyDescent="0.25">
      <c r="A53" s="25">
        <f>IF(Blocks!$A50="","",Blocks!$A50)</f>
      </c>
      <c r="B53" s="26">
        <f>IF($A53="","",Blocks!$C50)</f>
      </c>
      <c r="C53" s="27">
        <f>IF($A53="","",SUMIFS('Expense Ledger'!$F:$F,'Expense Ledger'!$E:$E,$A53))</f>
      </c>
      <c r="D53" s="27">
        <f>IF(OR($A53="",$B53="",SUM(Blocks!$C:$C)=0),"",ROUND((SUMIFS('Expense Ledger'!$F:$F,'Expense Ledger'!$E:$E,"ALL (shared)")+SUMIFS('Labour Log'!$G:$G,'Labour Log'!$D:$D,"ALL (shared)"))*$B53/SUM(Blocks!$C:$C),2))</f>
      </c>
      <c r="E53" s="27">
        <f>IF($A53="","",SUMIFS('Labour Log'!$G:$G,'Labour Log'!$D:$D,$A53))</f>
      </c>
      <c r="F53" s="27">
        <f>IF($A53="","",$C53+IF($D53="",0,$D53)+$E53)</f>
      </c>
      <c r="G53" s="27">
        <f>IF(OR($A53="",$B53="",$B53=0),"",$F53/$B53)</f>
      </c>
      <c r="H53" s="28">
        <f>IF($A53="","",Blocks!$D50)</f>
      </c>
      <c r="I53" s="27">
        <f>IF(OR($A53="",$H53="",$H53=0),"",$F53/$H53)</f>
      </c>
    </row>
    <row r="54" spans="1:9" x14ac:dyDescent="0.25">
      <c r="A54" s="25">
        <f>IF(Blocks!$A51="","",Blocks!$A51)</f>
      </c>
      <c r="B54" s="26">
        <f>IF($A54="","",Blocks!$C51)</f>
      </c>
      <c r="C54" s="27">
        <f>IF($A54="","",SUMIFS('Expense Ledger'!$F:$F,'Expense Ledger'!$E:$E,$A54))</f>
      </c>
      <c r="D54" s="27">
        <f>IF(OR($A54="",$B54="",SUM(Blocks!$C:$C)=0),"",ROUND((SUMIFS('Expense Ledger'!$F:$F,'Expense Ledger'!$E:$E,"ALL (shared)")+SUMIFS('Labour Log'!$G:$G,'Labour Log'!$D:$D,"ALL (shared)"))*$B54/SUM(Blocks!$C:$C),2))</f>
      </c>
      <c r="E54" s="27">
        <f>IF($A54="","",SUMIFS('Labour Log'!$G:$G,'Labour Log'!$D:$D,$A54))</f>
      </c>
      <c r="F54" s="27">
        <f>IF($A54="","",$C54+IF($D54="",0,$D54)+$E54)</f>
      </c>
      <c r="G54" s="27">
        <f>IF(OR($A54="",$B54="",$B54=0),"",$F54/$B54)</f>
      </c>
      <c r="H54" s="28">
        <f>IF($A54="","",Blocks!$D51)</f>
      </c>
      <c r="I54" s="27">
        <f>IF(OR($A54="",$H54="",$H54=0),"",$F54/$H54)</f>
      </c>
    </row>
    <row r="55" spans="1:9" x14ac:dyDescent="0.25">
      <c r="A55" s="25">
        <f>IF(Blocks!$A52="","",Blocks!$A52)</f>
      </c>
      <c r="B55" s="26">
        <f>IF($A55="","",Blocks!$C52)</f>
      </c>
      <c r="C55" s="27">
        <f>IF($A55="","",SUMIFS('Expense Ledger'!$F:$F,'Expense Ledger'!$E:$E,$A55))</f>
      </c>
      <c r="D55" s="27">
        <f>IF(OR($A55="",$B55="",SUM(Blocks!$C:$C)=0),"",ROUND((SUMIFS('Expense Ledger'!$F:$F,'Expense Ledger'!$E:$E,"ALL (shared)")+SUMIFS('Labour Log'!$G:$G,'Labour Log'!$D:$D,"ALL (shared)"))*$B55/SUM(Blocks!$C:$C),2))</f>
      </c>
      <c r="E55" s="27">
        <f>IF($A55="","",SUMIFS('Labour Log'!$G:$G,'Labour Log'!$D:$D,$A55))</f>
      </c>
      <c r="F55" s="27">
        <f>IF($A55="","",$C55+IF($D55="",0,$D55)+$E55)</f>
      </c>
      <c r="G55" s="27">
        <f>IF(OR($A55="",$B55="",$B55=0),"",$F55/$B55)</f>
      </c>
      <c r="H55" s="28">
        <f>IF($A55="","",Blocks!$D52)</f>
      </c>
      <c r="I55" s="27">
        <f>IF(OR($A55="",$H55="",$H55=0),"",$F55/$H55)</f>
      </c>
    </row>
    <row r="56" spans="1:9" x14ac:dyDescent="0.25">
      <c r="A56" s="25">
        <f>IF(Blocks!$A53="","",Blocks!$A53)</f>
      </c>
      <c r="B56" s="26">
        <f>IF($A56="","",Blocks!$C53)</f>
      </c>
      <c r="C56" s="27">
        <f>IF($A56="","",SUMIFS('Expense Ledger'!$F:$F,'Expense Ledger'!$E:$E,$A56))</f>
      </c>
      <c r="D56" s="27">
        <f>IF(OR($A56="",$B56="",SUM(Blocks!$C:$C)=0),"",ROUND((SUMIFS('Expense Ledger'!$F:$F,'Expense Ledger'!$E:$E,"ALL (shared)")+SUMIFS('Labour Log'!$G:$G,'Labour Log'!$D:$D,"ALL (shared)"))*$B56/SUM(Blocks!$C:$C),2))</f>
      </c>
      <c r="E56" s="27">
        <f>IF($A56="","",SUMIFS('Labour Log'!$G:$G,'Labour Log'!$D:$D,$A56))</f>
      </c>
      <c r="F56" s="27">
        <f>IF($A56="","",$C56+IF($D56="",0,$D56)+$E56)</f>
      </c>
      <c r="G56" s="27">
        <f>IF(OR($A56="",$B56="",$B56=0),"",$F56/$B56)</f>
      </c>
      <c r="H56" s="28">
        <f>IF($A56="","",Blocks!$D53)</f>
      </c>
      <c r="I56" s="27">
        <f>IF(OR($A56="",$H56="",$H56=0),"",$F56/$H56)</f>
      </c>
    </row>
    <row r="57" spans="1:9" x14ac:dyDescent="0.25">
      <c r="A57" s="25">
        <f>IF(Blocks!$A54="","",Blocks!$A54)</f>
      </c>
      <c r="B57" s="26">
        <f>IF($A57="","",Blocks!$C54)</f>
      </c>
      <c r="C57" s="27">
        <f>IF($A57="","",SUMIFS('Expense Ledger'!$F:$F,'Expense Ledger'!$E:$E,$A57))</f>
      </c>
      <c r="D57" s="27">
        <f>IF(OR($A57="",$B57="",SUM(Blocks!$C:$C)=0),"",ROUND((SUMIFS('Expense Ledger'!$F:$F,'Expense Ledger'!$E:$E,"ALL (shared)")+SUMIFS('Labour Log'!$G:$G,'Labour Log'!$D:$D,"ALL (shared)"))*$B57/SUM(Blocks!$C:$C),2))</f>
      </c>
      <c r="E57" s="27">
        <f>IF($A57="","",SUMIFS('Labour Log'!$G:$G,'Labour Log'!$D:$D,$A57))</f>
      </c>
      <c r="F57" s="27">
        <f>IF($A57="","",$C57+IF($D57="",0,$D57)+$E57)</f>
      </c>
      <c r="G57" s="27">
        <f>IF(OR($A57="",$B57="",$B57=0),"",$F57/$B57)</f>
      </c>
      <c r="H57" s="28">
        <f>IF($A57="","",Blocks!$D54)</f>
      </c>
      <c r="I57" s="27">
        <f>IF(OR($A57="",$H57="",$H57=0),"",$F57/$H57)</f>
      </c>
    </row>
    <row r="58" spans="1:9" x14ac:dyDescent="0.25">
      <c r="A58" s="25">
        <f>IF(Blocks!$A55="","",Blocks!$A55)</f>
      </c>
      <c r="B58" s="26">
        <f>IF($A58="","",Blocks!$C55)</f>
      </c>
      <c r="C58" s="27">
        <f>IF($A58="","",SUMIFS('Expense Ledger'!$F:$F,'Expense Ledger'!$E:$E,$A58))</f>
      </c>
      <c r="D58" s="27">
        <f>IF(OR($A58="",$B58="",SUM(Blocks!$C:$C)=0),"",ROUND((SUMIFS('Expense Ledger'!$F:$F,'Expense Ledger'!$E:$E,"ALL (shared)")+SUMIFS('Labour Log'!$G:$G,'Labour Log'!$D:$D,"ALL (shared)"))*$B58/SUM(Blocks!$C:$C),2))</f>
      </c>
      <c r="E58" s="27">
        <f>IF($A58="","",SUMIFS('Labour Log'!$G:$G,'Labour Log'!$D:$D,$A58))</f>
      </c>
      <c r="F58" s="27">
        <f>IF($A58="","",$C58+IF($D58="",0,$D58)+$E58)</f>
      </c>
      <c r="G58" s="27">
        <f>IF(OR($A58="",$B58="",$B58=0),"",$F58/$B58)</f>
      </c>
      <c r="H58" s="28">
        <f>IF($A58="","",Blocks!$D55)</f>
      </c>
      <c r="I58" s="27">
        <f>IF(OR($A58="",$H58="",$H58=0),"",$F58/$H58)</f>
      </c>
    </row>
    <row r="59" spans="1:9" x14ac:dyDescent="0.25">
      <c r="A59" s="25">
        <f>IF(Blocks!$A56="","",Blocks!$A56)</f>
      </c>
      <c r="B59" s="26">
        <f>IF($A59="","",Blocks!$C56)</f>
      </c>
      <c r="C59" s="27">
        <f>IF($A59="","",SUMIFS('Expense Ledger'!$F:$F,'Expense Ledger'!$E:$E,$A59))</f>
      </c>
      <c r="D59" s="27">
        <f>IF(OR($A59="",$B59="",SUM(Blocks!$C:$C)=0),"",ROUND((SUMIFS('Expense Ledger'!$F:$F,'Expense Ledger'!$E:$E,"ALL (shared)")+SUMIFS('Labour Log'!$G:$G,'Labour Log'!$D:$D,"ALL (shared)"))*$B59/SUM(Blocks!$C:$C),2))</f>
      </c>
      <c r="E59" s="27">
        <f>IF($A59="","",SUMIFS('Labour Log'!$G:$G,'Labour Log'!$D:$D,$A59))</f>
      </c>
      <c r="F59" s="27">
        <f>IF($A59="","",$C59+IF($D59="",0,$D59)+$E59)</f>
      </c>
      <c r="G59" s="27">
        <f>IF(OR($A59="",$B59="",$B59=0),"",$F59/$B59)</f>
      </c>
      <c r="H59" s="28">
        <f>IF($A59="","",Blocks!$D56)</f>
      </c>
      <c r="I59" s="27">
        <f>IF(OR($A59="",$H59="",$H59=0),"",$F59/$H59)</f>
      </c>
    </row>
    <row r="60" spans="1:9" x14ac:dyDescent="0.25">
      <c r="A60" s="25">
        <f>IF(Blocks!$A57="","",Blocks!$A57)</f>
      </c>
      <c r="B60" s="26">
        <f>IF($A60="","",Blocks!$C57)</f>
      </c>
      <c r="C60" s="27">
        <f>IF($A60="","",SUMIFS('Expense Ledger'!$F:$F,'Expense Ledger'!$E:$E,$A60))</f>
      </c>
      <c r="D60" s="27">
        <f>IF(OR($A60="",$B60="",SUM(Blocks!$C:$C)=0),"",ROUND((SUMIFS('Expense Ledger'!$F:$F,'Expense Ledger'!$E:$E,"ALL (shared)")+SUMIFS('Labour Log'!$G:$G,'Labour Log'!$D:$D,"ALL (shared)"))*$B60/SUM(Blocks!$C:$C),2))</f>
      </c>
      <c r="E60" s="27">
        <f>IF($A60="","",SUMIFS('Labour Log'!$G:$G,'Labour Log'!$D:$D,$A60))</f>
      </c>
      <c r="F60" s="27">
        <f>IF($A60="","",$C60+IF($D60="",0,$D60)+$E60)</f>
      </c>
      <c r="G60" s="27">
        <f>IF(OR($A60="",$B60="",$B60=0),"",$F60/$B60)</f>
      </c>
      <c r="H60" s="28">
        <f>IF($A60="","",Blocks!$D57)</f>
      </c>
      <c r="I60" s="27">
        <f>IF(OR($A60="",$H60="",$H60=0),"",$F60/$H60)</f>
      </c>
    </row>
    <row r="61" spans="1:9" x14ac:dyDescent="0.25">
      <c r="A61" s="25">
        <f>IF(Blocks!$A58="","",Blocks!$A58)</f>
      </c>
      <c r="B61" s="26">
        <f>IF($A61="","",Blocks!$C58)</f>
      </c>
      <c r="C61" s="27">
        <f>IF($A61="","",SUMIFS('Expense Ledger'!$F:$F,'Expense Ledger'!$E:$E,$A61))</f>
      </c>
      <c r="D61" s="27">
        <f>IF(OR($A61="",$B61="",SUM(Blocks!$C:$C)=0),"",ROUND((SUMIFS('Expense Ledger'!$F:$F,'Expense Ledger'!$E:$E,"ALL (shared)")+SUMIFS('Labour Log'!$G:$G,'Labour Log'!$D:$D,"ALL (shared)"))*$B61/SUM(Blocks!$C:$C),2))</f>
      </c>
      <c r="E61" s="27">
        <f>IF($A61="","",SUMIFS('Labour Log'!$G:$G,'Labour Log'!$D:$D,$A61))</f>
      </c>
      <c r="F61" s="27">
        <f>IF($A61="","",$C61+IF($D61="",0,$D61)+$E61)</f>
      </c>
      <c r="G61" s="27">
        <f>IF(OR($A61="",$B61="",$B61=0),"",$F61/$B61)</f>
      </c>
      <c r="H61" s="28">
        <f>IF($A61="","",Blocks!$D58)</f>
      </c>
      <c r="I61" s="27">
        <f>IF(OR($A61="",$H61="",$H61=0),"",$F61/$H61)</f>
      </c>
    </row>
    <row r="62" spans="1:9" x14ac:dyDescent="0.25">
      <c r="A62" s="25">
        <f>IF(Blocks!$A59="","",Blocks!$A59)</f>
      </c>
      <c r="B62" s="26">
        <f>IF($A62="","",Blocks!$C59)</f>
      </c>
      <c r="C62" s="27">
        <f>IF($A62="","",SUMIFS('Expense Ledger'!$F:$F,'Expense Ledger'!$E:$E,$A62))</f>
      </c>
      <c r="D62" s="27">
        <f>IF(OR($A62="",$B62="",SUM(Blocks!$C:$C)=0),"",ROUND((SUMIFS('Expense Ledger'!$F:$F,'Expense Ledger'!$E:$E,"ALL (shared)")+SUMIFS('Labour Log'!$G:$G,'Labour Log'!$D:$D,"ALL (shared)"))*$B62/SUM(Blocks!$C:$C),2))</f>
      </c>
      <c r="E62" s="27">
        <f>IF($A62="","",SUMIFS('Labour Log'!$G:$G,'Labour Log'!$D:$D,$A62))</f>
      </c>
      <c r="F62" s="27">
        <f>IF($A62="","",$C62+IF($D62="",0,$D62)+$E62)</f>
      </c>
      <c r="G62" s="27">
        <f>IF(OR($A62="",$B62="",$B62=0),"",$F62/$B62)</f>
      </c>
      <c r="H62" s="28">
        <f>IF($A62="","",Blocks!$D59)</f>
      </c>
      <c r="I62" s="27">
        <f>IF(OR($A62="",$H62="",$H62=0),"",$F62/$H62)</f>
      </c>
    </row>
    <row r="63" spans="1:9" x14ac:dyDescent="0.25">
      <c r="A63" s="25">
        <f>IF(Blocks!$A60="","",Blocks!$A60)</f>
      </c>
      <c r="B63" s="26">
        <f>IF($A63="","",Blocks!$C60)</f>
      </c>
      <c r="C63" s="27">
        <f>IF($A63="","",SUMIFS('Expense Ledger'!$F:$F,'Expense Ledger'!$E:$E,$A63))</f>
      </c>
      <c r="D63" s="27">
        <f>IF(OR($A63="",$B63="",SUM(Blocks!$C:$C)=0),"",ROUND((SUMIFS('Expense Ledger'!$F:$F,'Expense Ledger'!$E:$E,"ALL (shared)")+SUMIFS('Labour Log'!$G:$G,'Labour Log'!$D:$D,"ALL (shared)"))*$B63/SUM(Blocks!$C:$C),2))</f>
      </c>
      <c r="E63" s="27">
        <f>IF($A63="","",SUMIFS('Labour Log'!$G:$G,'Labour Log'!$D:$D,$A63))</f>
      </c>
      <c r="F63" s="27">
        <f>IF($A63="","",$C63+IF($D63="",0,$D63)+$E63)</f>
      </c>
      <c r="G63" s="27">
        <f>IF(OR($A63="",$B63="",$B63=0),"",$F63/$B63)</f>
      </c>
      <c r="H63" s="28">
        <f>IF($A63="","",Blocks!$D60)</f>
      </c>
      <c r="I63" s="27">
        <f>IF(OR($A63="",$H63="",$H63=0),"",$F63/$H63)</f>
      </c>
    </row>
    <row r="64" spans="1:9" x14ac:dyDescent="0.25">
      <c r="A64" s="25">
        <f>IF(Blocks!$A61="","",Blocks!$A61)</f>
      </c>
      <c r="B64" s="26">
        <f>IF($A64="","",Blocks!$C61)</f>
      </c>
      <c r="C64" s="27">
        <f>IF($A64="","",SUMIFS('Expense Ledger'!$F:$F,'Expense Ledger'!$E:$E,$A64))</f>
      </c>
      <c r="D64" s="27">
        <f>IF(OR($A64="",$B64="",SUM(Blocks!$C:$C)=0),"",ROUND((SUMIFS('Expense Ledger'!$F:$F,'Expense Ledger'!$E:$E,"ALL (shared)")+SUMIFS('Labour Log'!$G:$G,'Labour Log'!$D:$D,"ALL (shared)"))*$B64/SUM(Blocks!$C:$C),2))</f>
      </c>
      <c r="E64" s="27">
        <f>IF($A64="","",SUMIFS('Labour Log'!$G:$G,'Labour Log'!$D:$D,$A64))</f>
      </c>
      <c r="F64" s="27">
        <f>IF($A64="","",$C64+IF($D64="",0,$D64)+$E64)</f>
      </c>
      <c r="G64" s="27">
        <f>IF(OR($A64="",$B64="",$B64=0),"",$F64/$B64)</f>
      </c>
      <c r="H64" s="28">
        <f>IF($A64="","",Blocks!$D61)</f>
      </c>
      <c r="I64" s="27">
        <f>IF(OR($A64="",$H64="",$H64=0),"",$F64/$H64)</f>
      </c>
    </row>
    <row r="65" spans="1:9" x14ac:dyDescent="0.25">
      <c r="A65" s="25">
        <f>IF(Blocks!$A62="","",Blocks!$A62)</f>
      </c>
      <c r="B65" s="26">
        <f>IF($A65="","",Blocks!$C62)</f>
      </c>
      <c r="C65" s="27">
        <f>IF($A65="","",SUMIFS('Expense Ledger'!$F:$F,'Expense Ledger'!$E:$E,$A65))</f>
      </c>
      <c r="D65" s="27">
        <f>IF(OR($A65="",$B65="",SUM(Blocks!$C:$C)=0),"",ROUND((SUMIFS('Expense Ledger'!$F:$F,'Expense Ledger'!$E:$E,"ALL (shared)")+SUMIFS('Labour Log'!$G:$G,'Labour Log'!$D:$D,"ALL (shared)"))*$B65/SUM(Blocks!$C:$C),2))</f>
      </c>
      <c r="E65" s="27">
        <f>IF($A65="","",SUMIFS('Labour Log'!$G:$G,'Labour Log'!$D:$D,$A65))</f>
      </c>
      <c r="F65" s="27">
        <f>IF($A65="","",$C65+IF($D65="",0,$D65)+$E65)</f>
      </c>
      <c r="G65" s="27">
        <f>IF(OR($A65="",$B65="",$B65=0),"",$F65/$B65)</f>
      </c>
      <c r="H65" s="28">
        <f>IF($A65="","",Blocks!$D62)</f>
      </c>
      <c r="I65" s="27">
        <f>IF(OR($A65="",$H65="",$H65=0),"",$F65/$H65)</f>
      </c>
    </row>
    <row r="66" spans="1:9" x14ac:dyDescent="0.25">
      <c r="A66" s="25">
        <f>IF(Blocks!$A63="","",Blocks!$A63)</f>
      </c>
      <c r="B66" s="26">
        <f>IF($A66="","",Blocks!$C63)</f>
      </c>
      <c r="C66" s="27">
        <f>IF($A66="","",SUMIFS('Expense Ledger'!$F:$F,'Expense Ledger'!$E:$E,$A66))</f>
      </c>
      <c r="D66" s="27">
        <f>IF(OR($A66="",$B66="",SUM(Blocks!$C:$C)=0),"",ROUND((SUMIFS('Expense Ledger'!$F:$F,'Expense Ledger'!$E:$E,"ALL (shared)")+SUMIFS('Labour Log'!$G:$G,'Labour Log'!$D:$D,"ALL (shared)"))*$B66/SUM(Blocks!$C:$C),2))</f>
      </c>
      <c r="E66" s="27">
        <f>IF($A66="","",SUMIFS('Labour Log'!$G:$G,'Labour Log'!$D:$D,$A66))</f>
      </c>
      <c r="F66" s="27">
        <f>IF($A66="","",$C66+IF($D66="",0,$D66)+$E66)</f>
      </c>
      <c r="G66" s="27">
        <f>IF(OR($A66="",$B66="",$B66=0),"",$F66/$B66)</f>
      </c>
      <c r="H66" s="28">
        <f>IF($A66="","",Blocks!$D63)</f>
      </c>
      <c r="I66" s="27">
        <f>IF(OR($A66="",$H66="",$H66=0),"",$F66/$H66)</f>
      </c>
    </row>
    <row r="67" spans="1:9" x14ac:dyDescent="0.25">
      <c r="A67" s="25">
        <f>IF(Blocks!$A64="","",Blocks!$A64)</f>
      </c>
      <c r="B67" s="26">
        <f>IF($A67="","",Blocks!$C64)</f>
      </c>
      <c r="C67" s="27">
        <f>IF($A67="","",SUMIFS('Expense Ledger'!$F:$F,'Expense Ledger'!$E:$E,$A67))</f>
      </c>
      <c r="D67" s="27">
        <f>IF(OR($A67="",$B67="",SUM(Blocks!$C:$C)=0),"",ROUND((SUMIFS('Expense Ledger'!$F:$F,'Expense Ledger'!$E:$E,"ALL (shared)")+SUMIFS('Labour Log'!$G:$G,'Labour Log'!$D:$D,"ALL (shared)"))*$B67/SUM(Blocks!$C:$C),2))</f>
      </c>
      <c r="E67" s="27">
        <f>IF($A67="","",SUMIFS('Labour Log'!$G:$G,'Labour Log'!$D:$D,$A67))</f>
      </c>
      <c r="F67" s="27">
        <f>IF($A67="","",$C67+IF($D67="",0,$D67)+$E67)</f>
      </c>
      <c r="G67" s="27">
        <f>IF(OR($A67="",$B67="",$B67=0),"",$F67/$B67)</f>
      </c>
      <c r="H67" s="28">
        <f>IF($A67="","",Blocks!$D64)</f>
      </c>
      <c r="I67" s="27">
        <f>IF(OR($A67="",$H67="",$H67=0),"",$F67/$H67)</f>
      </c>
    </row>
    <row r="68" spans="1:9" x14ac:dyDescent="0.25">
      <c r="A68" s="25">
        <f>IF(Blocks!$A65="","",Blocks!$A65)</f>
      </c>
      <c r="B68" s="26">
        <f>IF($A68="","",Blocks!$C65)</f>
      </c>
      <c r="C68" s="27">
        <f>IF($A68="","",SUMIFS('Expense Ledger'!$F:$F,'Expense Ledger'!$E:$E,$A68))</f>
      </c>
      <c r="D68" s="27">
        <f>IF(OR($A68="",$B68="",SUM(Blocks!$C:$C)=0),"",ROUND((SUMIFS('Expense Ledger'!$F:$F,'Expense Ledger'!$E:$E,"ALL (shared)")+SUMIFS('Labour Log'!$G:$G,'Labour Log'!$D:$D,"ALL (shared)"))*$B68/SUM(Blocks!$C:$C),2))</f>
      </c>
      <c r="E68" s="27">
        <f>IF($A68="","",SUMIFS('Labour Log'!$G:$G,'Labour Log'!$D:$D,$A68))</f>
      </c>
      <c r="F68" s="27">
        <f>IF($A68="","",$C68+IF($D68="",0,$D68)+$E68)</f>
      </c>
      <c r="G68" s="27">
        <f>IF(OR($A68="",$B68="",$B68=0),"",$F68/$B68)</f>
      </c>
      <c r="H68" s="28">
        <f>IF($A68="","",Blocks!$D65)</f>
      </c>
      <c r="I68" s="27">
        <f>IF(OR($A68="",$H68="",$H68=0),"",$F68/$H68)</f>
      </c>
    </row>
    <row r="69" spans="1:9" x14ac:dyDescent="0.25">
      <c r="A69" s="25">
        <f>IF(Blocks!$A66="","",Blocks!$A66)</f>
      </c>
      <c r="B69" s="26">
        <f>IF($A69="","",Blocks!$C66)</f>
      </c>
      <c r="C69" s="27">
        <f>IF($A69="","",SUMIFS('Expense Ledger'!$F:$F,'Expense Ledger'!$E:$E,$A69))</f>
      </c>
      <c r="D69" s="27">
        <f>IF(OR($A69="",$B69="",SUM(Blocks!$C:$C)=0),"",ROUND((SUMIFS('Expense Ledger'!$F:$F,'Expense Ledger'!$E:$E,"ALL (shared)")+SUMIFS('Labour Log'!$G:$G,'Labour Log'!$D:$D,"ALL (shared)"))*$B69/SUM(Blocks!$C:$C),2))</f>
      </c>
      <c r="E69" s="27">
        <f>IF($A69="","",SUMIFS('Labour Log'!$G:$G,'Labour Log'!$D:$D,$A69))</f>
      </c>
      <c r="F69" s="27">
        <f>IF($A69="","",$C69+IF($D69="",0,$D69)+$E69)</f>
      </c>
      <c r="G69" s="27">
        <f>IF(OR($A69="",$B69="",$B69=0),"",$F69/$B69)</f>
      </c>
      <c r="H69" s="28">
        <f>IF($A69="","",Blocks!$D66)</f>
      </c>
      <c r="I69" s="27">
        <f>IF(OR($A69="",$H69="",$H69=0),"",$F69/$H69)</f>
      </c>
    </row>
    <row r="70" spans="1:9" x14ac:dyDescent="0.25">
      <c r="A70" s="25">
        <f>IF(Blocks!$A67="","",Blocks!$A67)</f>
      </c>
      <c r="B70" s="26">
        <f>IF($A70="","",Blocks!$C67)</f>
      </c>
      <c r="C70" s="27">
        <f>IF($A70="","",SUMIFS('Expense Ledger'!$F:$F,'Expense Ledger'!$E:$E,$A70))</f>
      </c>
      <c r="D70" s="27">
        <f>IF(OR($A70="",$B70="",SUM(Blocks!$C:$C)=0),"",ROUND((SUMIFS('Expense Ledger'!$F:$F,'Expense Ledger'!$E:$E,"ALL (shared)")+SUMIFS('Labour Log'!$G:$G,'Labour Log'!$D:$D,"ALL (shared)"))*$B70/SUM(Blocks!$C:$C),2))</f>
      </c>
      <c r="E70" s="27">
        <f>IF($A70="","",SUMIFS('Labour Log'!$G:$G,'Labour Log'!$D:$D,$A70))</f>
      </c>
      <c r="F70" s="27">
        <f>IF($A70="","",$C70+IF($D70="",0,$D70)+$E70)</f>
      </c>
      <c r="G70" s="27">
        <f>IF(OR($A70="",$B70="",$B70=0),"",$F70/$B70)</f>
      </c>
      <c r="H70" s="28">
        <f>IF($A70="","",Blocks!$D67)</f>
      </c>
      <c r="I70" s="27">
        <f>IF(OR($A70="",$H70="",$H70=0),"",$F70/$H70)</f>
      </c>
    </row>
    <row r="71" spans="1:9" x14ac:dyDescent="0.25">
      <c r="A71" s="25">
        <f>IF(Blocks!$A68="","",Blocks!$A68)</f>
      </c>
      <c r="B71" s="26">
        <f>IF($A71="","",Blocks!$C68)</f>
      </c>
      <c r="C71" s="27">
        <f>IF($A71="","",SUMIFS('Expense Ledger'!$F:$F,'Expense Ledger'!$E:$E,$A71))</f>
      </c>
      <c r="D71" s="27">
        <f>IF(OR($A71="",$B71="",SUM(Blocks!$C:$C)=0),"",ROUND((SUMIFS('Expense Ledger'!$F:$F,'Expense Ledger'!$E:$E,"ALL (shared)")+SUMIFS('Labour Log'!$G:$G,'Labour Log'!$D:$D,"ALL (shared)"))*$B71/SUM(Blocks!$C:$C),2))</f>
      </c>
      <c r="E71" s="27">
        <f>IF($A71="","",SUMIFS('Labour Log'!$G:$G,'Labour Log'!$D:$D,$A71))</f>
      </c>
      <c r="F71" s="27">
        <f>IF($A71="","",$C71+IF($D71="",0,$D71)+$E71)</f>
      </c>
      <c r="G71" s="27">
        <f>IF(OR($A71="",$B71="",$B71=0),"",$F71/$B71)</f>
      </c>
      <c r="H71" s="28">
        <f>IF($A71="","",Blocks!$D68)</f>
      </c>
      <c r="I71" s="27">
        <f>IF(OR($A71="",$H71="",$H71=0),"",$F71/$H71)</f>
      </c>
    </row>
    <row r="72" spans="1:9" x14ac:dyDescent="0.25">
      <c r="A72" s="25">
        <f>IF(Blocks!$A69="","",Blocks!$A69)</f>
      </c>
      <c r="B72" s="26">
        <f>IF($A72="","",Blocks!$C69)</f>
      </c>
      <c r="C72" s="27">
        <f>IF($A72="","",SUMIFS('Expense Ledger'!$F:$F,'Expense Ledger'!$E:$E,$A72))</f>
      </c>
      <c r="D72" s="27">
        <f>IF(OR($A72="",$B72="",SUM(Blocks!$C:$C)=0),"",ROUND((SUMIFS('Expense Ledger'!$F:$F,'Expense Ledger'!$E:$E,"ALL (shared)")+SUMIFS('Labour Log'!$G:$G,'Labour Log'!$D:$D,"ALL (shared)"))*$B72/SUM(Blocks!$C:$C),2))</f>
      </c>
      <c r="E72" s="27">
        <f>IF($A72="","",SUMIFS('Labour Log'!$G:$G,'Labour Log'!$D:$D,$A72))</f>
      </c>
      <c r="F72" s="27">
        <f>IF($A72="","",$C72+IF($D72="",0,$D72)+$E72)</f>
      </c>
      <c r="G72" s="27">
        <f>IF(OR($A72="",$B72="",$B72=0),"",$F72/$B72)</f>
      </c>
      <c r="H72" s="28">
        <f>IF($A72="","",Blocks!$D69)</f>
      </c>
      <c r="I72" s="27">
        <f>IF(OR($A72="",$H72="",$H72=0),"",$F72/$H72)</f>
      </c>
    </row>
    <row r="73" spans="1:9" x14ac:dyDescent="0.25">
      <c r="A73" s="25">
        <f>IF(Blocks!$A70="","",Blocks!$A70)</f>
      </c>
      <c r="B73" s="26">
        <f>IF($A73="","",Blocks!$C70)</f>
      </c>
      <c r="C73" s="27">
        <f>IF($A73="","",SUMIFS('Expense Ledger'!$F:$F,'Expense Ledger'!$E:$E,$A73))</f>
      </c>
      <c r="D73" s="27">
        <f>IF(OR($A73="",$B73="",SUM(Blocks!$C:$C)=0),"",ROUND((SUMIFS('Expense Ledger'!$F:$F,'Expense Ledger'!$E:$E,"ALL (shared)")+SUMIFS('Labour Log'!$G:$G,'Labour Log'!$D:$D,"ALL (shared)"))*$B73/SUM(Blocks!$C:$C),2))</f>
      </c>
      <c r="E73" s="27">
        <f>IF($A73="","",SUMIFS('Labour Log'!$G:$G,'Labour Log'!$D:$D,$A73))</f>
      </c>
      <c r="F73" s="27">
        <f>IF($A73="","",$C73+IF($D73="",0,$D73)+$E73)</f>
      </c>
      <c r="G73" s="27">
        <f>IF(OR($A73="",$B73="",$B73=0),"",$F73/$B73)</f>
      </c>
      <c r="H73" s="28">
        <f>IF($A73="","",Blocks!$D70)</f>
      </c>
      <c r="I73" s="27">
        <f>IF(OR($A73="",$H73="",$H73=0),"",$F73/$H73)</f>
      </c>
    </row>
    <row r="74" spans="1:9" x14ac:dyDescent="0.25">
      <c r="A74" s="25">
        <f>IF(Blocks!$A71="","",Blocks!$A71)</f>
      </c>
      <c r="B74" s="26">
        <f>IF($A74="","",Blocks!$C71)</f>
      </c>
      <c r="C74" s="27">
        <f>IF($A74="","",SUMIFS('Expense Ledger'!$F:$F,'Expense Ledger'!$E:$E,$A74))</f>
      </c>
      <c r="D74" s="27">
        <f>IF(OR($A74="",$B74="",SUM(Blocks!$C:$C)=0),"",ROUND((SUMIFS('Expense Ledger'!$F:$F,'Expense Ledger'!$E:$E,"ALL (shared)")+SUMIFS('Labour Log'!$G:$G,'Labour Log'!$D:$D,"ALL (shared)"))*$B74/SUM(Blocks!$C:$C),2))</f>
      </c>
      <c r="E74" s="27">
        <f>IF($A74="","",SUMIFS('Labour Log'!$G:$G,'Labour Log'!$D:$D,$A74))</f>
      </c>
      <c r="F74" s="27">
        <f>IF($A74="","",$C74+IF($D74="",0,$D74)+$E74)</f>
      </c>
      <c r="G74" s="27">
        <f>IF(OR($A74="",$B74="",$B74=0),"",$F74/$B74)</f>
      </c>
      <c r="H74" s="28">
        <f>IF($A74="","",Blocks!$D71)</f>
      </c>
      <c r="I74" s="27">
        <f>IF(OR($A74="",$H74="",$H74=0),"",$F74/$H74)</f>
      </c>
    </row>
    <row r="75" spans="1:9" x14ac:dyDescent="0.25">
      <c r="A75" s="25">
        <f>IF(Blocks!$A72="","",Blocks!$A72)</f>
      </c>
      <c r="B75" s="26">
        <f>IF($A75="","",Blocks!$C72)</f>
      </c>
      <c r="C75" s="27">
        <f>IF($A75="","",SUMIFS('Expense Ledger'!$F:$F,'Expense Ledger'!$E:$E,$A75))</f>
      </c>
      <c r="D75" s="27">
        <f>IF(OR($A75="",$B75="",SUM(Blocks!$C:$C)=0),"",ROUND((SUMIFS('Expense Ledger'!$F:$F,'Expense Ledger'!$E:$E,"ALL (shared)")+SUMIFS('Labour Log'!$G:$G,'Labour Log'!$D:$D,"ALL (shared)"))*$B75/SUM(Blocks!$C:$C),2))</f>
      </c>
      <c r="E75" s="27">
        <f>IF($A75="","",SUMIFS('Labour Log'!$G:$G,'Labour Log'!$D:$D,$A75))</f>
      </c>
      <c r="F75" s="27">
        <f>IF($A75="","",$C75+IF($D75="",0,$D75)+$E75)</f>
      </c>
      <c r="G75" s="27">
        <f>IF(OR($A75="",$B75="",$B75=0),"",$F75/$B75)</f>
      </c>
      <c r="H75" s="28">
        <f>IF($A75="","",Blocks!$D72)</f>
      </c>
      <c r="I75" s="27">
        <f>IF(OR($A75="",$H75="",$H75=0),"",$F75/$H75)</f>
      </c>
    </row>
    <row r="76" spans="1:9" x14ac:dyDescent="0.25">
      <c r="A76" s="25">
        <f>IF(Blocks!$A73="","",Blocks!$A73)</f>
      </c>
      <c r="B76" s="26">
        <f>IF($A76="","",Blocks!$C73)</f>
      </c>
      <c r="C76" s="27">
        <f>IF($A76="","",SUMIFS('Expense Ledger'!$F:$F,'Expense Ledger'!$E:$E,$A76))</f>
      </c>
      <c r="D76" s="27">
        <f>IF(OR($A76="",$B76="",SUM(Blocks!$C:$C)=0),"",ROUND((SUMIFS('Expense Ledger'!$F:$F,'Expense Ledger'!$E:$E,"ALL (shared)")+SUMIFS('Labour Log'!$G:$G,'Labour Log'!$D:$D,"ALL (shared)"))*$B76/SUM(Blocks!$C:$C),2))</f>
      </c>
      <c r="E76" s="27">
        <f>IF($A76="","",SUMIFS('Labour Log'!$G:$G,'Labour Log'!$D:$D,$A76))</f>
      </c>
      <c r="F76" s="27">
        <f>IF($A76="","",$C76+IF($D76="",0,$D76)+$E76)</f>
      </c>
      <c r="G76" s="27">
        <f>IF(OR($A76="",$B76="",$B76=0),"",$F76/$B76)</f>
      </c>
      <c r="H76" s="28">
        <f>IF($A76="","",Blocks!$D73)</f>
      </c>
      <c r="I76" s="27">
        <f>IF(OR($A76="",$H76="",$H76=0),"",$F76/$H76)</f>
      </c>
    </row>
    <row r="77" spans="1:9" x14ac:dyDescent="0.25">
      <c r="A77" s="25">
        <f>IF(Blocks!$A74="","",Blocks!$A74)</f>
      </c>
      <c r="B77" s="26">
        <f>IF($A77="","",Blocks!$C74)</f>
      </c>
      <c r="C77" s="27">
        <f>IF($A77="","",SUMIFS('Expense Ledger'!$F:$F,'Expense Ledger'!$E:$E,$A77))</f>
      </c>
      <c r="D77" s="27">
        <f>IF(OR($A77="",$B77="",SUM(Blocks!$C:$C)=0),"",ROUND((SUMIFS('Expense Ledger'!$F:$F,'Expense Ledger'!$E:$E,"ALL (shared)")+SUMIFS('Labour Log'!$G:$G,'Labour Log'!$D:$D,"ALL (shared)"))*$B77/SUM(Blocks!$C:$C),2))</f>
      </c>
      <c r="E77" s="27">
        <f>IF($A77="","",SUMIFS('Labour Log'!$G:$G,'Labour Log'!$D:$D,$A77))</f>
      </c>
      <c r="F77" s="27">
        <f>IF($A77="","",$C77+IF($D77="",0,$D77)+$E77)</f>
      </c>
      <c r="G77" s="27">
        <f>IF(OR($A77="",$B77="",$B77=0),"",$F77/$B77)</f>
      </c>
      <c r="H77" s="28">
        <f>IF($A77="","",Blocks!$D74)</f>
      </c>
      <c r="I77" s="27">
        <f>IF(OR($A77="",$H77="",$H77=0),"",$F77/$H77)</f>
      </c>
    </row>
    <row r="78" spans="1:9" x14ac:dyDescent="0.25">
      <c r="A78" s="25">
        <f>IF(Blocks!$A75="","",Blocks!$A75)</f>
      </c>
      <c r="B78" s="26">
        <f>IF($A78="","",Blocks!$C75)</f>
      </c>
      <c r="C78" s="27">
        <f>IF($A78="","",SUMIFS('Expense Ledger'!$F:$F,'Expense Ledger'!$E:$E,$A78))</f>
      </c>
      <c r="D78" s="27">
        <f>IF(OR($A78="",$B78="",SUM(Blocks!$C:$C)=0),"",ROUND((SUMIFS('Expense Ledger'!$F:$F,'Expense Ledger'!$E:$E,"ALL (shared)")+SUMIFS('Labour Log'!$G:$G,'Labour Log'!$D:$D,"ALL (shared)"))*$B78/SUM(Blocks!$C:$C),2))</f>
      </c>
      <c r="E78" s="27">
        <f>IF($A78="","",SUMIFS('Labour Log'!$G:$G,'Labour Log'!$D:$D,$A78))</f>
      </c>
      <c r="F78" s="27">
        <f>IF($A78="","",$C78+IF($D78="",0,$D78)+$E78)</f>
      </c>
      <c r="G78" s="27">
        <f>IF(OR($A78="",$B78="",$B78=0),"",$F78/$B78)</f>
      </c>
      <c r="H78" s="28">
        <f>IF($A78="","",Blocks!$D75)</f>
      </c>
      <c r="I78" s="27">
        <f>IF(OR($A78="",$H78="",$H78=0),"",$F78/$H78)</f>
      </c>
    </row>
    <row r="79" spans="1:9" x14ac:dyDescent="0.25">
      <c r="A79" s="25">
        <f>IF(Blocks!$A76="","",Blocks!$A76)</f>
      </c>
      <c r="B79" s="26">
        <f>IF($A79="","",Blocks!$C76)</f>
      </c>
      <c r="C79" s="27">
        <f>IF($A79="","",SUMIFS('Expense Ledger'!$F:$F,'Expense Ledger'!$E:$E,$A79))</f>
      </c>
      <c r="D79" s="27">
        <f>IF(OR($A79="",$B79="",SUM(Blocks!$C:$C)=0),"",ROUND((SUMIFS('Expense Ledger'!$F:$F,'Expense Ledger'!$E:$E,"ALL (shared)")+SUMIFS('Labour Log'!$G:$G,'Labour Log'!$D:$D,"ALL (shared)"))*$B79/SUM(Blocks!$C:$C),2))</f>
      </c>
      <c r="E79" s="27">
        <f>IF($A79="","",SUMIFS('Labour Log'!$G:$G,'Labour Log'!$D:$D,$A79))</f>
      </c>
      <c r="F79" s="27">
        <f>IF($A79="","",$C79+IF($D79="",0,$D79)+$E79)</f>
      </c>
      <c r="G79" s="27">
        <f>IF(OR($A79="",$B79="",$B79=0),"",$F79/$B79)</f>
      </c>
      <c r="H79" s="28">
        <f>IF($A79="","",Blocks!$D76)</f>
      </c>
      <c r="I79" s="27">
        <f>IF(OR($A79="",$H79="",$H79=0),"",$F79/$H79)</f>
      </c>
    </row>
    <row r="80" spans="1:9" x14ac:dyDescent="0.25">
      <c r="A80" s="25">
        <f>IF(Blocks!$A77="","",Blocks!$A77)</f>
      </c>
      <c r="B80" s="26">
        <f>IF($A80="","",Blocks!$C77)</f>
      </c>
      <c r="C80" s="27">
        <f>IF($A80="","",SUMIFS('Expense Ledger'!$F:$F,'Expense Ledger'!$E:$E,$A80))</f>
      </c>
      <c r="D80" s="27">
        <f>IF(OR($A80="",$B80="",SUM(Blocks!$C:$C)=0),"",ROUND((SUMIFS('Expense Ledger'!$F:$F,'Expense Ledger'!$E:$E,"ALL (shared)")+SUMIFS('Labour Log'!$G:$G,'Labour Log'!$D:$D,"ALL (shared)"))*$B80/SUM(Blocks!$C:$C),2))</f>
      </c>
      <c r="E80" s="27">
        <f>IF($A80="","",SUMIFS('Labour Log'!$G:$G,'Labour Log'!$D:$D,$A80))</f>
      </c>
      <c r="F80" s="27">
        <f>IF($A80="","",$C80+IF($D80="",0,$D80)+$E80)</f>
      </c>
      <c r="G80" s="27">
        <f>IF(OR($A80="",$B80="",$B80=0),"",$F80/$B80)</f>
      </c>
      <c r="H80" s="28">
        <f>IF($A80="","",Blocks!$D77)</f>
      </c>
      <c r="I80" s="27">
        <f>IF(OR($A80="",$H80="",$H80=0),"",$F80/$H80)</f>
      </c>
    </row>
    <row r="81" spans="1:9" x14ac:dyDescent="0.25">
      <c r="A81" s="25">
        <f>IF(Blocks!$A78="","",Blocks!$A78)</f>
      </c>
      <c r="B81" s="26">
        <f>IF($A81="","",Blocks!$C78)</f>
      </c>
      <c r="C81" s="27">
        <f>IF($A81="","",SUMIFS('Expense Ledger'!$F:$F,'Expense Ledger'!$E:$E,$A81))</f>
      </c>
      <c r="D81" s="27">
        <f>IF(OR($A81="",$B81="",SUM(Blocks!$C:$C)=0),"",ROUND((SUMIFS('Expense Ledger'!$F:$F,'Expense Ledger'!$E:$E,"ALL (shared)")+SUMIFS('Labour Log'!$G:$G,'Labour Log'!$D:$D,"ALL (shared)"))*$B81/SUM(Blocks!$C:$C),2))</f>
      </c>
      <c r="E81" s="27">
        <f>IF($A81="","",SUMIFS('Labour Log'!$G:$G,'Labour Log'!$D:$D,$A81))</f>
      </c>
      <c r="F81" s="27">
        <f>IF($A81="","",$C81+IF($D81="",0,$D81)+$E81)</f>
      </c>
      <c r="G81" s="27">
        <f>IF(OR($A81="",$B81="",$B81=0),"",$F81/$B81)</f>
      </c>
      <c r="H81" s="28">
        <f>IF($A81="","",Blocks!$D78)</f>
      </c>
      <c r="I81" s="27">
        <f>IF(OR($A81="",$H81="",$H81=0),"",$F81/$H81)</f>
      </c>
    </row>
    <row r="82" spans="1:9" x14ac:dyDescent="0.25">
      <c r="A82" s="25">
        <f>IF(Blocks!$A79="","",Blocks!$A79)</f>
      </c>
      <c r="B82" s="26">
        <f>IF($A82="","",Blocks!$C79)</f>
      </c>
      <c r="C82" s="27">
        <f>IF($A82="","",SUMIFS('Expense Ledger'!$F:$F,'Expense Ledger'!$E:$E,$A82))</f>
      </c>
      <c r="D82" s="27">
        <f>IF(OR($A82="",$B82="",SUM(Blocks!$C:$C)=0),"",ROUND((SUMIFS('Expense Ledger'!$F:$F,'Expense Ledger'!$E:$E,"ALL (shared)")+SUMIFS('Labour Log'!$G:$G,'Labour Log'!$D:$D,"ALL (shared)"))*$B82/SUM(Blocks!$C:$C),2))</f>
      </c>
      <c r="E82" s="27">
        <f>IF($A82="","",SUMIFS('Labour Log'!$G:$G,'Labour Log'!$D:$D,$A82))</f>
      </c>
      <c r="F82" s="27">
        <f>IF($A82="","",$C82+IF($D82="",0,$D82)+$E82)</f>
      </c>
      <c r="G82" s="27">
        <f>IF(OR($A82="",$B82="",$B82=0),"",$F82/$B82)</f>
      </c>
      <c r="H82" s="28">
        <f>IF($A82="","",Blocks!$D79)</f>
      </c>
      <c r="I82" s="27">
        <f>IF(OR($A82="",$H82="",$H82=0),"",$F82/$H82)</f>
      </c>
    </row>
    <row r="83" spans="1:9" x14ac:dyDescent="0.25">
      <c r="A83" s="25">
        <f>IF(Blocks!$A80="","",Blocks!$A80)</f>
      </c>
      <c r="B83" s="26">
        <f>IF($A83="","",Blocks!$C80)</f>
      </c>
      <c r="C83" s="27">
        <f>IF($A83="","",SUMIFS('Expense Ledger'!$F:$F,'Expense Ledger'!$E:$E,$A83))</f>
      </c>
      <c r="D83" s="27">
        <f>IF(OR($A83="",$B83="",SUM(Blocks!$C:$C)=0),"",ROUND((SUMIFS('Expense Ledger'!$F:$F,'Expense Ledger'!$E:$E,"ALL (shared)")+SUMIFS('Labour Log'!$G:$G,'Labour Log'!$D:$D,"ALL (shared)"))*$B83/SUM(Blocks!$C:$C),2))</f>
      </c>
      <c r="E83" s="27">
        <f>IF($A83="","",SUMIFS('Labour Log'!$G:$G,'Labour Log'!$D:$D,$A83))</f>
      </c>
      <c r="F83" s="27">
        <f>IF($A83="","",$C83+IF($D83="",0,$D83)+$E83)</f>
      </c>
      <c r="G83" s="27">
        <f>IF(OR($A83="",$B83="",$B83=0),"",$F83/$B83)</f>
      </c>
      <c r="H83" s="28">
        <f>IF($A83="","",Blocks!$D80)</f>
      </c>
      <c r="I83" s="27">
        <f>IF(OR($A83="",$H83="",$H83=0),"",$F83/$H83)</f>
      </c>
    </row>
    <row r="84" spans="1:9" x14ac:dyDescent="0.25">
      <c r="A84" s="25">
        <f>IF(Blocks!$A81="","",Blocks!$A81)</f>
      </c>
      <c r="B84" s="26">
        <f>IF($A84="","",Blocks!$C81)</f>
      </c>
      <c r="C84" s="27">
        <f>IF($A84="","",SUMIFS('Expense Ledger'!$F:$F,'Expense Ledger'!$E:$E,$A84))</f>
      </c>
      <c r="D84" s="27">
        <f>IF(OR($A84="",$B84="",SUM(Blocks!$C:$C)=0),"",ROUND((SUMIFS('Expense Ledger'!$F:$F,'Expense Ledger'!$E:$E,"ALL (shared)")+SUMIFS('Labour Log'!$G:$G,'Labour Log'!$D:$D,"ALL (shared)"))*$B84/SUM(Blocks!$C:$C),2))</f>
      </c>
      <c r="E84" s="27">
        <f>IF($A84="","",SUMIFS('Labour Log'!$G:$G,'Labour Log'!$D:$D,$A84))</f>
      </c>
      <c r="F84" s="27">
        <f>IF($A84="","",$C84+IF($D84="",0,$D84)+$E84)</f>
      </c>
      <c r="G84" s="27">
        <f>IF(OR($A84="",$B84="",$B84=0),"",$F84/$B84)</f>
      </c>
      <c r="H84" s="28">
        <f>IF($A84="","",Blocks!$D81)</f>
      </c>
      <c r="I84" s="27">
        <f>IF(OR($A84="",$H84="",$H84=0),"",$F84/$H84)</f>
      </c>
    </row>
    <row r="85" spans="1:9" x14ac:dyDescent="0.25">
      <c r="A85" s="25">
        <f>IF(Blocks!$A82="","",Blocks!$A82)</f>
      </c>
      <c r="B85" s="26">
        <f>IF($A85="","",Blocks!$C82)</f>
      </c>
      <c r="C85" s="27">
        <f>IF($A85="","",SUMIFS('Expense Ledger'!$F:$F,'Expense Ledger'!$E:$E,$A85))</f>
      </c>
      <c r="D85" s="27">
        <f>IF(OR($A85="",$B85="",SUM(Blocks!$C:$C)=0),"",ROUND((SUMIFS('Expense Ledger'!$F:$F,'Expense Ledger'!$E:$E,"ALL (shared)")+SUMIFS('Labour Log'!$G:$G,'Labour Log'!$D:$D,"ALL (shared)"))*$B85/SUM(Blocks!$C:$C),2))</f>
      </c>
      <c r="E85" s="27">
        <f>IF($A85="","",SUMIFS('Labour Log'!$G:$G,'Labour Log'!$D:$D,$A85))</f>
      </c>
      <c r="F85" s="27">
        <f>IF($A85="","",$C85+IF($D85="",0,$D85)+$E85)</f>
      </c>
      <c r="G85" s="27">
        <f>IF(OR($A85="",$B85="",$B85=0),"",$F85/$B85)</f>
      </c>
      <c r="H85" s="28">
        <f>IF($A85="","",Blocks!$D82)</f>
      </c>
      <c r="I85" s="27">
        <f>IF(OR($A85="",$H85="",$H85=0),"",$F85/$H85)</f>
      </c>
    </row>
    <row r="86" spans="1:9" x14ac:dyDescent="0.25">
      <c r="A86" s="25">
        <f>IF(Blocks!$A83="","",Blocks!$A83)</f>
      </c>
      <c r="B86" s="26">
        <f>IF($A86="","",Blocks!$C83)</f>
      </c>
      <c r="C86" s="27">
        <f>IF($A86="","",SUMIFS('Expense Ledger'!$F:$F,'Expense Ledger'!$E:$E,$A86))</f>
      </c>
      <c r="D86" s="27">
        <f>IF(OR($A86="",$B86="",SUM(Blocks!$C:$C)=0),"",ROUND((SUMIFS('Expense Ledger'!$F:$F,'Expense Ledger'!$E:$E,"ALL (shared)")+SUMIFS('Labour Log'!$G:$G,'Labour Log'!$D:$D,"ALL (shared)"))*$B86/SUM(Blocks!$C:$C),2))</f>
      </c>
      <c r="E86" s="27">
        <f>IF($A86="","",SUMIFS('Labour Log'!$G:$G,'Labour Log'!$D:$D,$A86))</f>
      </c>
      <c r="F86" s="27">
        <f>IF($A86="","",$C86+IF($D86="",0,$D86)+$E86)</f>
      </c>
      <c r="G86" s="27">
        <f>IF(OR($A86="",$B86="",$B86=0),"",$F86/$B86)</f>
      </c>
      <c r="H86" s="28">
        <f>IF($A86="","",Blocks!$D83)</f>
      </c>
      <c r="I86" s="27">
        <f>IF(OR($A86="",$H86="",$H86=0),"",$F86/$H86)</f>
      </c>
    </row>
    <row r="87" spans="1:9" x14ac:dyDescent="0.25">
      <c r="A87" s="25">
        <f>IF(Blocks!$A84="","",Blocks!$A84)</f>
      </c>
      <c r="B87" s="26">
        <f>IF($A87="","",Blocks!$C84)</f>
      </c>
      <c r="C87" s="27">
        <f>IF($A87="","",SUMIFS('Expense Ledger'!$F:$F,'Expense Ledger'!$E:$E,$A87))</f>
      </c>
      <c r="D87" s="27">
        <f>IF(OR($A87="",$B87="",SUM(Blocks!$C:$C)=0),"",ROUND((SUMIFS('Expense Ledger'!$F:$F,'Expense Ledger'!$E:$E,"ALL (shared)")+SUMIFS('Labour Log'!$G:$G,'Labour Log'!$D:$D,"ALL (shared)"))*$B87/SUM(Blocks!$C:$C),2))</f>
      </c>
      <c r="E87" s="27">
        <f>IF($A87="","",SUMIFS('Labour Log'!$G:$G,'Labour Log'!$D:$D,$A87))</f>
      </c>
      <c r="F87" s="27">
        <f>IF($A87="","",$C87+IF($D87="",0,$D87)+$E87)</f>
      </c>
      <c r="G87" s="27">
        <f>IF(OR($A87="",$B87="",$B87=0),"",$F87/$B87)</f>
      </c>
      <c r="H87" s="28">
        <f>IF($A87="","",Blocks!$D84)</f>
      </c>
      <c r="I87" s="27">
        <f>IF(OR($A87="",$H87="",$H87=0),"",$F87/$H87)</f>
      </c>
    </row>
    <row r="88" spans="1:9" x14ac:dyDescent="0.25">
      <c r="A88" s="25">
        <f>IF(Blocks!$A85="","",Blocks!$A85)</f>
      </c>
      <c r="B88" s="26">
        <f>IF($A88="","",Blocks!$C85)</f>
      </c>
      <c r="C88" s="27">
        <f>IF($A88="","",SUMIFS('Expense Ledger'!$F:$F,'Expense Ledger'!$E:$E,$A88))</f>
      </c>
      <c r="D88" s="27">
        <f>IF(OR($A88="",$B88="",SUM(Blocks!$C:$C)=0),"",ROUND((SUMIFS('Expense Ledger'!$F:$F,'Expense Ledger'!$E:$E,"ALL (shared)")+SUMIFS('Labour Log'!$G:$G,'Labour Log'!$D:$D,"ALL (shared)"))*$B88/SUM(Blocks!$C:$C),2))</f>
      </c>
      <c r="E88" s="27">
        <f>IF($A88="","",SUMIFS('Labour Log'!$G:$G,'Labour Log'!$D:$D,$A88))</f>
      </c>
      <c r="F88" s="27">
        <f>IF($A88="","",$C88+IF($D88="",0,$D88)+$E88)</f>
      </c>
      <c r="G88" s="27">
        <f>IF(OR($A88="",$B88="",$B88=0),"",$F88/$B88)</f>
      </c>
      <c r="H88" s="28">
        <f>IF($A88="","",Blocks!$D85)</f>
      </c>
      <c r="I88" s="27">
        <f>IF(OR($A88="",$H88="",$H88=0),"",$F88/$H88)</f>
      </c>
    </row>
    <row r="89" spans="1:9" x14ac:dyDescent="0.25">
      <c r="A89" s="25">
        <f>IF(Blocks!$A86="","",Blocks!$A86)</f>
      </c>
      <c r="B89" s="26">
        <f>IF($A89="","",Blocks!$C86)</f>
      </c>
      <c r="C89" s="27">
        <f>IF($A89="","",SUMIFS('Expense Ledger'!$F:$F,'Expense Ledger'!$E:$E,$A89))</f>
      </c>
      <c r="D89" s="27">
        <f>IF(OR($A89="",$B89="",SUM(Blocks!$C:$C)=0),"",ROUND((SUMIFS('Expense Ledger'!$F:$F,'Expense Ledger'!$E:$E,"ALL (shared)")+SUMIFS('Labour Log'!$G:$G,'Labour Log'!$D:$D,"ALL (shared)"))*$B89/SUM(Blocks!$C:$C),2))</f>
      </c>
      <c r="E89" s="27">
        <f>IF($A89="","",SUMIFS('Labour Log'!$G:$G,'Labour Log'!$D:$D,$A89))</f>
      </c>
      <c r="F89" s="27">
        <f>IF($A89="","",$C89+IF($D89="",0,$D89)+$E89)</f>
      </c>
      <c r="G89" s="27">
        <f>IF(OR($A89="",$B89="",$B89=0),"",$F89/$B89)</f>
      </c>
      <c r="H89" s="28">
        <f>IF($A89="","",Blocks!$D86)</f>
      </c>
      <c r="I89" s="27">
        <f>IF(OR($A89="",$H89="",$H89=0),"",$F89/$H89)</f>
      </c>
    </row>
    <row r="90" spans="1:9" x14ac:dyDescent="0.25">
      <c r="A90" s="25">
        <f>IF(Blocks!$A87="","",Blocks!$A87)</f>
      </c>
      <c r="B90" s="26">
        <f>IF($A90="","",Blocks!$C87)</f>
      </c>
      <c r="C90" s="27">
        <f>IF($A90="","",SUMIFS('Expense Ledger'!$F:$F,'Expense Ledger'!$E:$E,$A90))</f>
      </c>
      <c r="D90" s="27">
        <f>IF(OR($A90="",$B90="",SUM(Blocks!$C:$C)=0),"",ROUND((SUMIFS('Expense Ledger'!$F:$F,'Expense Ledger'!$E:$E,"ALL (shared)")+SUMIFS('Labour Log'!$G:$G,'Labour Log'!$D:$D,"ALL (shared)"))*$B90/SUM(Blocks!$C:$C),2))</f>
      </c>
      <c r="E90" s="27">
        <f>IF($A90="","",SUMIFS('Labour Log'!$G:$G,'Labour Log'!$D:$D,$A90))</f>
      </c>
      <c r="F90" s="27">
        <f>IF($A90="","",$C90+IF($D90="",0,$D90)+$E90)</f>
      </c>
      <c r="G90" s="27">
        <f>IF(OR($A90="",$B90="",$B90=0),"",$F90/$B90)</f>
      </c>
      <c r="H90" s="28">
        <f>IF($A90="","",Blocks!$D87)</f>
      </c>
      <c r="I90" s="27">
        <f>IF(OR($A90="",$H90="",$H90=0),"",$F90/$H90)</f>
      </c>
    </row>
    <row r="91" spans="1:9" x14ac:dyDescent="0.25">
      <c r="A91" s="25">
        <f>IF(Blocks!$A88="","",Blocks!$A88)</f>
      </c>
      <c r="B91" s="26">
        <f>IF($A91="","",Blocks!$C88)</f>
      </c>
      <c r="C91" s="27">
        <f>IF($A91="","",SUMIFS('Expense Ledger'!$F:$F,'Expense Ledger'!$E:$E,$A91))</f>
      </c>
      <c r="D91" s="27">
        <f>IF(OR($A91="",$B91="",SUM(Blocks!$C:$C)=0),"",ROUND((SUMIFS('Expense Ledger'!$F:$F,'Expense Ledger'!$E:$E,"ALL (shared)")+SUMIFS('Labour Log'!$G:$G,'Labour Log'!$D:$D,"ALL (shared)"))*$B91/SUM(Blocks!$C:$C),2))</f>
      </c>
      <c r="E91" s="27">
        <f>IF($A91="","",SUMIFS('Labour Log'!$G:$G,'Labour Log'!$D:$D,$A91))</f>
      </c>
      <c r="F91" s="27">
        <f>IF($A91="","",$C91+IF($D91="",0,$D91)+$E91)</f>
      </c>
      <c r="G91" s="27">
        <f>IF(OR($A91="",$B91="",$B91=0),"",$F91/$B91)</f>
      </c>
      <c r="H91" s="28">
        <f>IF($A91="","",Blocks!$D88)</f>
      </c>
      <c r="I91" s="27">
        <f>IF(OR($A91="",$H91="",$H91=0),"",$F91/$H91)</f>
      </c>
    </row>
    <row r="92" spans="1:9" x14ac:dyDescent="0.25">
      <c r="A92" s="25">
        <f>IF(Blocks!$A89="","",Blocks!$A89)</f>
      </c>
      <c r="B92" s="26">
        <f>IF($A92="","",Blocks!$C89)</f>
      </c>
      <c r="C92" s="27">
        <f>IF($A92="","",SUMIFS('Expense Ledger'!$F:$F,'Expense Ledger'!$E:$E,$A92))</f>
      </c>
      <c r="D92" s="27">
        <f>IF(OR($A92="",$B92="",SUM(Blocks!$C:$C)=0),"",ROUND((SUMIFS('Expense Ledger'!$F:$F,'Expense Ledger'!$E:$E,"ALL (shared)")+SUMIFS('Labour Log'!$G:$G,'Labour Log'!$D:$D,"ALL (shared)"))*$B92/SUM(Blocks!$C:$C),2))</f>
      </c>
      <c r="E92" s="27">
        <f>IF($A92="","",SUMIFS('Labour Log'!$G:$G,'Labour Log'!$D:$D,$A92))</f>
      </c>
      <c r="F92" s="27">
        <f>IF($A92="","",$C92+IF($D92="",0,$D92)+$E92)</f>
      </c>
      <c r="G92" s="27">
        <f>IF(OR($A92="",$B92="",$B92=0),"",$F92/$B92)</f>
      </c>
      <c r="H92" s="28">
        <f>IF($A92="","",Blocks!$D89)</f>
      </c>
      <c r="I92" s="27">
        <f>IF(OR($A92="",$H92="",$H92=0),"",$F92/$H92)</f>
      </c>
    </row>
    <row r="93" spans="1:9" x14ac:dyDescent="0.25">
      <c r="A93" s="25">
        <f>IF(Blocks!$A90="","",Blocks!$A90)</f>
      </c>
      <c r="B93" s="26">
        <f>IF($A93="","",Blocks!$C90)</f>
      </c>
      <c r="C93" s="27">
        <f>IF($A93="","",SUMIFS('Expense Ledger'!$F:$F,'Expense Ledger'!$E:$E,$A93))</f>
      </c>
      <c r="D93" s="27">
        <f>IF(OR($A93="",$B93="",SUM(Blocks!$C:$C)=0),"",ROUND((SUMIFS('Expense Ledger'!$F:$F,'Expense Ledger'!$E:$E,"ALL (shared)")+SUMIFS('Labour Log'!$G:$G,'Labour Log'!$D:$D,"ALL (shared)"))*$B93/SUM(Blocks!$C:$C),2))</f>
      </c>
      <c r="E93" s="27">
        <f>IF($A93="","",SUMIFS('Labour Log'!$G:$G,'Labour Log'!$D:$D,$A93))</f>
      </c>
      <c r="F93" s="27">
        <f>IF($A93="","",$C93+IF($D93="",0,$D93)+$E93)</f>
      </c>
      <c r="G93" s="27">
        <f>IF(OR($A93="",$B93="",$B93=0),"",$F93/$B93)</f>
      </c>
      <c r="H93" s="28">
        <f>IF($A93="","",Blocks!$D90)</f>
      </c>
      <c r="I93" s="27">
        <f>IF(OR($A93="",$H93="",$H93=0),"",$F93/$H93)</f>
      </c>
    </row>
    <row r="94" spans="1:9" x14ac:dyDescent="0.25">
      <c r="A94" s="25">
        <f>IF(Blocks!$A91="","",Blocks!$A91)</f>
      </c>
      <c r="B94" s="26">
        <f>IF($A94="","",Blocks!$C91)</f>
      </c>
      <c r="C94" s="27">
        <f>IF($A94="","",SUMIFS('Expense Ledger'!$F:$F,'Expense Ledger'!$E:$E,$A94))</f>
      </c>
      <c r="D94" s="27">
        <f>IF(OR($A94="",$B94="",SUM(Blocks!$C:$C)=0),"",ROUND((SUMIFS('Expense Ledger'!$F:$F,'Expense Ledger'!$E:$E,"ALL (shared)")+SUMIFS('Labour Log'!$G:$G,'Labour Log'!$D:$D,"ALL (shared)"))*$B94/SUM(Blocks!$C:$C),2))</f>
      </c>
      <c r="E94" s="27">
        <f>IF($A94="","",SUMIFS('Labour Log'!$G:$G,'Labour Log'!$D:$D,$A94))</f>
      </c>
      <c r="F94" s="27">
        <f>IF($A94="","",$C94+IF($D94="",0,$D94)+$E94)</f>
      </c>
      <c r="G94" s="27">
        <f>IF(OR($A94="",$B94="",$B94=0),"",$F94/$B94)</f>
      </c>
      <c r="H94" s="28">
        <f>IF($A94="","",Blocks!$D91)</f>
      </c>
      <c r="I94" s="27">
        <f>IF(OR($A94="",$H94="",$H94=0),"",$F94/$H94)</f>
      </c>
    </row>
    <row r="95" spans="1:9" x14ac:dyDescent="0.25">
      <c r="A95" s="25">
        <f>IF(Blocks!$A92="","",Blocks!$A92)</f>
      </c>
      <c r="B95" s="26">
        <f>IF($A95="","",Blocks!$C92)</f>
      </c>
      <c r="C95" s="27">
        <f>IF($A95="","",SUMIFS('Expense Ledger'!$F:$F,'Expense Ledger'!$E:$E,$A95))</f>
      </c>
      <c r="D95" s="27">
        <f>IF(OR($A95="",$B95="",SUM(Blocks!$C:$C)=0),"",ROUND((SUMIFS('Expense Ledger'!$F:$F,'Expense Ledger'!$E:$E,"ALL (shared)")+SUMIFS('Labour Log'!$G:$G,'Labour Log'!$D:$D,"ALL (shared)"))*$B95/SUM(Blocks!$C:$C),2))</f>
      </c>
      <c r="E95" s="27">
        <f>IF($A95="","",SUMIFS('Labour Log'!$G:$G,'Labour Log'!$D:$D,$A95))</f>
      </c>
      <c r="F95" s="27">
        <f>IF($A95="","",$C95+IF($D95="",0,$D95)+$E95)</f>
      </c>
      <c r="G95" s="27">
        <f>IF(OR($A95="",$B95="",$B95=0),"",$F95/$B95)</f>
      </c>
      <c r="H95" s="28">
        <f>IF($A95="","",Blocks!$D92)</f>
      </c>
      <c r="I95" s="27">
        <f>IF(OR($A95="",$H95="",$H95=0),"",$F95/$H95)</f>
      </c>
    </row>
    <row r="96" spans="1:9" x14ac:dyDescent="0.25">
      <c r="A96" s="25">
        <f>IF(Blocks!$A93="","",Blocks!$A93)</f>
      </c>
      <c r="B96" s="26">
        <f>IF($A96="","",Blocks!$C93)</f>
      </c>
      <c r="C96" s="27">
        <f>IF($A96="","",SUMIFS('Expense Ledger'!$F:$F,'Expense Ledger'!$E:$E,$A96))</f>
      </c>
      <c r="D96" s="27">
        <f>IF(OR($A96="",$B96="",SUM(Blocks!$C:$C)=0),"",ROUND((SUMIFS('Expense Ledger'!$F:$F,'Expense Ledger'!$E:$E,"ALL (shared)")+SUMIFS('Labour Log'!$G:$G,'Labour Log'!$D:$D,"ALL (shared)"))*$B96/SUM(Blocks!$C:$C),2))</f>
      </c>
      <c r="E96" s="27">
        <f>IF($A96="","",SUMIFS('Labour Log'!$G:$G,'Labour Log'!$D:$D,$A96))</f>
      </c>
      <c r="F96" s="27">
        <f>IF($A96="","",$C96+IF($D96="",0,$D96)+$E96)</f>
      </c>
      <c r="G96" s="27">
        <f>IF(OR($A96="",$B96="",$B96=0),"",$F96/$B96)</f>
      </c>
      <c r="H96" s="28">
        <f>IF($A96="","",Blocks!$D93)</f>
      </c>
      <c r="I96" s="27">
        <f>IF(OR($A96="",$H96="",$H96=0),"",$F96/$H96)</f>
      </c>
    </row>
    <row r="97" spans="1:9" x14ac:dyDescent="0.25">
      <c r="A97" s="25">
        <f>IF(Blocks!$A94="","",Blocks!$A94)</f>
      </c>
      <c r="B97" s="26">
        <f>IF($A97="","",Blocks!$C94)</f>
      </c>
      <c r="C97" s="27">
        <f>IF($A97="","",SUMIFS('Expense Ledger'!$F:$F,'Expense Ledger'!$E:$E,$A97))</f>
      </c>
      <c r="D97" s="27">
        <f>IF(OR($A97="",$B97="",SUM(Blocks!$C:$C)=0),"",ROUND((SUMIFS('Expense Ledger'!$F:$F,'Expense Ledger'!$E:$E,"ALL (shared)")+SUMIFS('Labour Log'!$G:$G,'Labour Log'!$D:$D,"ALL (shared)"))*$B97/SUM(Blocks!$C:$C),2))</f>
      </c>
      <c r="E97" s="27">
        <f>IF($A97="","",SUMIFS('Labour Log'!$G:$G,'Labour Log'!$D:$D,$A97))</f>
      </c>
      <c r="F97" s="27">
        <f>IF($A97="","",$C97+IF($D97="",0,$D97)+$E97)</f>
      </c>
      <c r="G97" s="27">
        <f>IF(OR($A97="",$B97="",$B97=0),"",$F97/$B97)</f>
      </c>
      <c r="H97" s="28">
        <f>IF($A97="","",Blocks!$D94)</f>
      </c>
      <c r="I97" s="27">
        <f>IF(OR($A97="",$H97="",$H97=0),"",$F97/$H97)</f>
      </c>
    </row>
    <row r="98" spans="1:9" x14ac:dyDescent="0.25">
      <c r="A98" s="25">
        <f>IF(Blocks!$A95="","",Blocks!$A95)</f>
      </c>
      <c r="B98" s="26">
        <f>IF($A98="","",Blocks!$C95)</f>
      </c>
      <c r="C98" s="27">
        <f>IF($A98="","",SUMIFS('Expense Ledger'!$F:$F,'Expense Ledger'!$E:$E,$A98))</f>
      </c>
      <c r="D98" s="27">
        <f>IF(OR($A98="",$B98="",SUM(Blocks!$C:$C)=0),"",ROUND((SUMIFS('Expense Ledger'!$F:$F,'Expense Ledger'!$E:$E,"ALL (shared)")+SUMIFS('Labour Log'!$G:$G,'Labour Log'!$D:$D,"ALL (shared)"))*$B98/SUM(Blocks!$C:$C),2))</f>
      </c>
      <c r="E98" s="27">
        <f>IF($A98="","",SUMIFS('Labour Log'!$G:$G,'Labour Log'!$D:$D,$A98))</f>
      </c>
      <c r="F98" s="27">
        <f>IF($A98="","",$C98+IF($D98="",0,$D98)+$E98)</f>
      </c>
      <c r="G98" s="27">
        <f>IF(OR($A98="",$B98="",$B98=0),"",$F98/$B98)</f>
      </c>
      <c r="H98" s="28">
        <f>IF($A98="","",Blocks!$D95)</f>
      </c>
      <c r="I98" s="27">
        <f>IF(OR($A98="",$H98="",$H98=0),"",$F98/$H98)</f>
      </c>
    </row>
    <row r="99" spans="1:9" x14ac:dyDescent="0.25">
      <c r="A99" s="25">
        <f>IF(Blocks!$A96="","",Blocks!$A96)</f>
      </c>
      <c r="B99" s="26">
        <f>IF($A99="","",Blocks!$C96)</f>
      </c>
      <c r="C99" s="27">
        <f>IF($A99="","",SUMIFS('Expense Ledger'!$F:$F,'Expense Ledger'!$E:$E,$A99))</f>
      </c>
      <c r="D99" s="27">
        <f>IF(OR($A99="",$B99="",SUM(Blocks!$C:$C)=0),"",ROUND((SUMIFS('Expense Ledger'!$F:$F,'Expense Ledger'!$E:$E,"ALL (shared)")+SUMIFS('Labour Log'!$G:$G,'Labour Log'!$D:$D,"ALL (shared)"))*$B99/SUM(Blocks!$C:$C),2))</f>
      </c>
      <c r="E99" s="27">
        <f>IF($A99="","",SUMIFS('Labour Log'!$G:$G,'Labour Log'!$D:$D,$A99))</f>
      </c>
      <c r="F99" s="27">
        <f>IF($A99="","",$C99+IF($D99="",0,$D99)+$E99)</f>
      </c>
      <c r="G99" s="27">
        <f>IF(OR($A99="",$B99="",$B99=0),"",$F99/$B99)</f>
      </c>
      <c r="H99" s="28">
        <f>IF($A99="","",Blocks!$D96)</f>
      </c>
      <c r="I99" s="27">
        <f>IF(OR($A99="",$H99="",$H99=0),"",$F99/$H99)</f>
      </c>
    </row>
    <row r="100" spans="1:9" x14ac:dyDescent="0.25">
      <c r="A100" s="25">
        <f>IF(Blocks!$A97="","",Blocks!$A97)</f>
      </c>
      <c r="B100" s="26">
        <f>IF($A100="","",Blocks!$C97)</f>
      </c>
      <c r="C100" s="27">
        <f>IF($A100="","",SUMIFS('Expense Ledger'!$F:$F,'Expense Ledger'!$E:$E,$A100))</f>
      </c>
      <c r="D100" s="27">
        <f>IF(OR($A100="",$B100="",SUM(Blocks!$C:$C)=0),"",ROUND((SUMIFS('Expense Ledger'!$F:$F,'Expense Ledger'!$E:$E,"ALL (shared)")+SUMIFS('Labour Log'!$G:$G,'Labour Log'!$D:$D,"ALL (shared)"))*$B100/SUM(Blocks!$C:$C),2))</f>
      </c>
      <c r="E100" s="27">
        <f>IF($A100="","",SUMIFS('Labour Log'!$G:$G,'Labour Log'!$D:$D,$A100))</f>
      </c>
      <c r="F100" s="27">
        <f>IF($A100="","",$C100+IF($D100="",0,$D100)+$E100)</f>
      </c>
      <c r="G100" s="27">
        <f>IF(OR($A100="",$B100="",$B100=0),"",$F100/$B100)</f>
      </c>
      <c r="H100" s="28">
        <f>IF($A100="","",Blocks!$D97)</f>
      </c>
      <c r="I100" s="27">
        <f>IF(OR($A100="",$H100="",$H100=0),"",$F100/$H100)</f>
      </c>
    </row>
    <row r="101" spans="1:9" x14ac:dyDescent="0.25">
      <c r="A101" s="25">
        <f>IF(Blocks!$A98="","",Blocks!$A98)</f>
      </c>
      <c r="B101" s="26">
        <f>IF($A101="","",Blocks!$C98)</f>
      </c>
      <c r="C101" s="27">
        <f>IF($A101="","",SUMIFS('Expense Ledger'!$F:$F,'Expense Ledger'!$E:$E,$A101))</f>
      </c>
      <c r="D101" s="27">
        <f>IF(OR($A101="",$B101="",SUM(Blocks!$C:$C)=0),"",ROUND((SUMIFS('Expense Ledger'!$F:$F,'Expense Ledger'!$E:$E,"ALL (shared)")+SUMIFS('Labour Log'!$G:$G,'Labour Log'!$D:$D,"ALL (shared)"))*$B101/SUM(Blocks!$C:$C),2))</f>
      </c>
      <c r="E101" s="27">
        <f>IF($A101="","",SUMIFS('Labour Log'!$G:$G,'Labour Log'!$D:$D,$A101))</f>
      </c>
      <c r="F101" s="27">
        <f>IF($A101="","",$C101+IF($D101="",0,$D101)+$E101)</f>
      </c>
      <c r="G101" s="27">
        <f>IF(OR($A101="",$B101="",$B101=0),"",$F101/$B101)</f>
      </c>
      <c r="H101" s="28">
        <f>IF($A101="","",Blocks!$D98)</f>
      </c>
      <c r="I101" s="27">
        <f>IF(OR($A101="",$H101="",$H101=0),"",$F101/$H101)</f>
      </c>
    </row>
    <row r="102" spans="1:9" x14ac:dyDescent="0.25">
      <c r="A102" s="25">
        <f>IF(Blocks!$A99="","",Blocks!$A99)</f>
      </c>
      <c r="B102" s="26">
        <f>IF($A102="","",Blocks!$C99)</f>
      </c>
      <c r="C102" s="27">
        <f>IF($A102="","",SUMIFS('Expense Ledger'!$F:$F,'Expense Ledger'!$E:$E,$A102))</f>
      </c>
      <c r="D102" s="27">
        <f>IF(OR($A102="",$B102="",SUM(Blocks!$C:$C)=0),"",ROUND((SUMIFS('Expense Ledger'!$F:$F,'Expense Ledger'!$E:$E,"ALL (shared)")+SUMIFS('Labour Log'!$G:$G,'Labour Log'!$D:$D,"ALL (shared)"))*$B102/SUM(Blocks!$C:$C),2))</f>
      </c>
      <c r="E102" s="27">
        <f>IF($A102="","",SUMIFS('Labour Log'!$G:$G,'Labour Log'!$D:$D,$A102))</f>
      </c>
      <c r="F102" s="27">
        <f>IF($A102="","",$C102+IF($D102="",0,$D102)+$E102)</f>
      </c>
      <c r="G102" s="27">
        <f>IF(OR($A102="",$B102="",$B102=0),"",$F102/$B102)</f>
      </c>
      <c r="H102" s="28">
        <f>IF($A102="","",Blocks!$D99)</f>
      </c>
      <c r="I102" s="27">
        <f>IF(OR($A102="",$H102="",$H102=0),"",$F102/$H102)</f>
      </c>
    </row>
    <row r="103" spans="1:9" x14ac:dyDescent="0.25">
      <c r="A103" s="25">
        <f>IF(Blocks!$A100="","",Blocks!$A100)</f>
      </c>
      <c r="B103" s="26">
        <f>IF($A103="","",Blocks!$C100)</f>
      </c>
      <c r="C103" s="27">
        <f>IF($A103="","",SUMIFS('Expense Ledger'!$F:$F,'Expense Ledger'!$E:$E,$A103))</f>
      </c>
      <c r="D103" s="27">
        <f>IF(OR($A103="",$B103="",SUM(Blocks!$C:$C)=0),"",ROUND((SUMIFS('Expense Ledger'!$F:$F,'Expense Ledger'!$E:$E,"ALL (shared)")+SUMIFS('Labour Log'!$G:$G,'Labour Log'!$D:$D,"ALL (shared)"))*$B103/SUM(Blocks!$C:$C),2))</f>
      </c>
      <c r="E103" s="27">
        <f>IF($A103="","",SUMIFS('Labour Log'!$G:$G,'Labour Log'!$D:$D,$A103))</f>
      </c>
      <c r="F103" s="27">
        <f>IF($A103="","",$C103+IF($D103="",0,$D103)+$E103)</f>
      </c>
      <c r="G103" s="27">
        <f>IF(OR($A103="",$B103="",$B103=0),"",$F103/$B103)</f>
      </c>
      <c r="H103" s="28">
        <f>IF($A103="","",Blocks!$D100)</f>
      </c>
      <c r="I103" s="27">
        <f>IF(OR($A103="",$H103="",$H103=0),"",$F103/$H103)</f>
      </c>
    </row>
    <row r="104" spans="1:9" x14ac:dyDescent="0.25">
      <c r="A104" s="25">
        <f>IF(Blocks!$A101="","",Blocks!$A101)</f>
      </c>
      <c r="B104" s="26">
        <f>IF($A104="","",Blocks!$C101)</f>
      </c>
      <c r="C104" s="27">
        <f>IF($A104="","",SUMIFS('Expense Ledger'!$F:$F,'Expense Ledger'!$E:$E,$A104))</f>
      </c>
      <c r="D104" s="27">
        <f>IF(OR($A104="",$B104="",SUM(Blocks!$C:$C)=0),"",ROUND((SUMIFS('Expense Ledger'!$F:$F,'Expense Ledger'!$E:$E,"ALL (shared)")+SUMIFS('Labour Log'!$G:$G,'Labour Log'!$D:$D,"ALL (shared)"))*$B104/SUM(Blocks!$C:$C),2))</f>
      </c>
      <c r="E104" s="27">
        <f>IF($A104="","",SUMIFS('Labour Log'!$G:$G,'Labour Log'!$D:$D,$A104))</f>
      </c>
      <c r="F104" s="27">
        <f>IF($A104="","",$C104+IF($D104="",0,$D104)+$E104)</f>
      </c>
      <c r="G104" s="27">
        <f>IF(OR($A104="",$B104="",$B104=0),"",$F104/$B104)</f>
      </c>
      <c r="H104" s="28">
        <f>IF($A104="","",Blocks!$D101)</f>
      </c>
      <c r="I104" s="27">
        <f>IF(OR($A104="",$H104="",$H104=0),"",$F104/$H104)</f>
      </c>
    </row>
    <row r="105" spans="1:9" x14ac:dyDescent="0.25">
      <c r="A105" s="25">
        <f>IF(Blocks!$A102="","",Blocks!$A102)</f>
      </c>
      <c r="B105" s="26">
        <f>IF($A105="","",Blocks!$C102)</f>
      </c>
      <c r="C105" s="27">
        <f>IF($A105="","",SUMIFS('Expense Ledger'!$F:$F,'Expense Ledger'!$E:$E,$A105))</f>
      </c>
      <c r="D105" s="27">
        <f>IF(OR($A105="",$B105="",SUM(Blocks!$C:$C)=0),"",ROUND((SUMIFS('Expense Ledger'!$F:$F,'Expense Ledger'!$E:$E,"ALL (shared)")+SUMIFS('Labour Log'!$G:$G,'Labour Log'!$D:$D,"ALL (shared)"))*$B105/SUM(Blocks!$C:$C),2))</f>
      </c>
      <c r="E105" s="27">
        <f>IF($A105="","",SUMIFS('Labour Log'!$G:$G,'Labour Log'!$D:$D,$A105))</f>
      </c>
      <c r="F105" s="27">
        <f>IF($A105="","",$C105+IF($D105="",0,$D105)+$E105)</f>
      </c>
      <c r="G105" s="27">
        <f>IF(OR($A105="",$B105="",$B105=0),"",$F105/$B105)</f>
      </c>
      <c r="H105" s="28">
        <f>IF($A105="","",Blocks!$D102)</f>
      </c>
      <c r="I105" s="27">
        <f>IF(OR($A105="",$H105="",$H105=0),"",$F105/$H105)</f>
      </c>
    </row>
    <row r="106" spans="1:9" x14ac:dyDescent="0.25">
      <c r="A106" s="25">
        <f>IF(Blocks!$A103="","",Blocks!$A103)</f>
      </c>
      <c r="B106" s="26">
        <f>IF($A106="","",Blocks!$C103)</f>
      </c>
      <c r="C106" s="27">
        <f>IF($A106="","",SUMIFS('Expense Ledger'!$F:$F,'Expense Ledger'!$E:$E,$A106))</f>
      </c>
      <c r="D106" s="27">
        <f>IF(OR($A106="",$B106="",SUM(Blocks!$C:$C)=0),"",ROUND((SUMIFS('Expense Ledger'!$F:$F,'Expense Ledger'!$E:$E,"ALL (shared)")+SUMIFS('Labour Log'!$G:$G,'Labour Log'!$D:$D,"ALL (shared)"))*$B106/SUM(Blocks!$C:$C),2))</f>
      </c>
      <c r="E106" s="27">
        <f>IF($A106="","",SUMIFS('Labour Log'!$G:$G,'Labour Log'!$D:$D,$A106))</f>
      </c>
      <c r="F106" s="27">
        <f>IF($A106="","",$C106+IF($D106="",0,$D106)+$E106)</f>
      </c>
      <c r="G106" s="27">
        <f>IF(OR($A106="",$B106="",$B106=0),"",$F106/$B106)</f>
      </c>
      <c r="H106" s="28">
        <f>IF($A106="","",Blocks!$D103)</f>
      </c>
      <c r="I106" s="27">
        <f>IF(OR($A106="",$H106="",$H106=0),"",$F106/$H106)</f>
      </c>
    </row>
    <row r="107" spans="1:9" x14ac:dyDescent="0.25">
      <c r="A107" s="25">
        <f>IF(Blocks!$A104="","",Blocks!$A104)</f>
      </c>
      <c r="B107" s="26">
        <f>IF($A107="","",Blocks!$C104)</f>
      </c>
      <c r="C107" s="27">
        <f>IF($A107="","",SUMIFS('Expense Ledger'!$F:$F,'Expense Ledger'!$E:$E,$A107))</f>
      </c>
      <c r="D107" s="27">
        <f>IF(OR($A107="",$B107="",SUM(Blocks!$C:$C)=0),"",ROUND((SUMIFS('Expense Ledger'!$F:$F,'Expense Ledger'!$E:$E,"ALL (shared)")+SUMIFS('Labour Log'!$G:$G,'Labour Log'!$D:$D,"ALL (shared)"))*$B107/SUM(Blocks!$C:$C),2))</f>
      </c>
      <c r="E107" s="27">
        <f>IF($A107="","",SUMIFS('Labour Log'!$G:$G,'Labour Log'!$D:$D,$A107))</f>
      </c>
      <c r="F107" s="27">
        <f>IF($A107="","",$C107+IF($D107="",0,$D107)+$E107)</f>
      </c>
      <c r="G107" s="27">
        <f>IF(OR($A107="",$B107="",$B107=0),"",$F107/$B107)</f>
      </c>
      <c r="H107" s="28">
        <f>IF($A107="","",Blocks!$D104)</f>
      </c>
      <c r="I107" s="27">
        <f>IF(OR($A107="",$H107="",$H107=0),"",$F107/$H107)</f>
      </c>
    </row>
    <row r="108" spans="1:9" x14ac:dyDescent="0.25">
      <c r="A108" s="25">
        <f>IF(Blocks!$A105="","",Blocks!$A105)</f>
      </c>
      <c r="B108" s="26">
        <f>IF($A108="","",Blocks!$C105)</f>
      </c>
      <c r="C108" s="27">
        <f>IF($A108="","",SUMIFS('Expense Ledger'!$F:$F,'Expense Ledger'!$E:$E,$A108))</f>
      </c>
      <c r="D108" s="27">
        <f>IF(OR($A108="",$B108="",SUM(Blocks!$C:$C)=0),"",ROUND((SUMIFS('Expense Ledger'!$F:$F,'Expense Ledger'!$E:$E,"ALL (shared)")+SUMIFS('Labour Log'!$G:$G,'Labour Log'!$D:$D,"ALL (shared)"))*$B108/SUM(Blocks!$C:$C),2))</f>
      </c>
      <c r="E108" s="27">
        <f>IF($A108="","",SUMIFS('Labour Log'!$G:$G,'Labour Log'!$D:$D,$A108))</f>
      </c>
      <c r="F108" s="27">
        <f>IF($A108="","",$C108+IF($D108="",0,$D108)+$E108)</f>
      </c>
      <c r="G108" s="27">
        <f>IF(OR($A108="",$B108="",$B108=0),"",$F108/$B108)</f>
      </c>
      <c r="H108" s="28">
        <f>IF($A108="","",Blocks!$D105)</f>
      </c>
      <c r="I108" s="27">
        <f>IF(OR($A108="",$H108="",$H108=0),"",$F108/$H108)</f>
      </c>
    </row>
    <row r="109" spans="1:9" x14ac:dyDescent="0.25">
      <c r="A109" s="25">
        <f>IF(Blocks!$A106="","",Blocks!$A106)</f>
      </c>
      <c r="B109" s="26">
        <f>IF($A109="","",Blocks!$C106)</f>
      </c>
      <c r="C109" s="27">
        <f>IF($A109="","",SUMIFS('Expense Ledger'!$F:$F,'Expense Ledger'!$E:$E,$A109))</f>
      </c>
      <c r="D109" s="27">
        <f>IF(OR($A109="",$B109="",SUM(Blocks!$C:$C)=0),"",ROUND((SUMIFS('Expense Ledger'!$F:$F,'Expense Ledger'!$E:$E,"ALL (shared)")+SUMIFS('Labour Log'!$G:$G,'Labour Log'!$D:$D,"ALL (shared)"))*$B109/SUM(Blocks!$C:$C),2))</f>
      </c>
      <c r="E109" s="27">
        <f>IF($A109="","",SUMIFS('Labour Log'!$G:$G,'Labour Log'!$D:$D,$A109))</f>
      </c>
      <c r="F109" s="27">
        <f>IF($A109="","",$C109+IF($D109="",0,$D109)+$E109)</f>
      </c>
      <c r="G109" s="27">
        <f>IF(OR($A109="",$B109="",$B109=0),"",$F109/$B109)</f>
      </c>
      <c r="H109" s="28">
        <f>IF($A109="","",Blocks!$D106)</f>
      </c>
      <c r="I109" s="27">
        <f>IF(OR($A109="",$H109="",$H109=0),"",$F109/$H109)</f>
      </c>
    </row>
    <row r="110" spans="1:9" x14ac:dyDescent="0.25">
      <c r="A110" s="25">
        <f>IF(Blocks!$A107="","",Blocks!$A107)</f>
      </c>
      <c r="B110" s="26">
        <f>IF($A110="","",Blocks!$C107)</f>
      </c>
      <c r="C110" s="27">
        <f>IF($A110="","",SUMIFS('Expense Ledger'!$F:$F,'Expense Ledger'!$E:$E,$A110))</f>
      </c>
      <c r="D110" s="27">
        <f>IF(OR($A110="",$B110="",SUM(Blocks!$C:$C)=0),"",ROUND((SUMIFS('Expense Ledger'!$F:$F,'Expense Ledger'!$E:$E,"ALL (shared)")+SUMIFS('Labour Log'!$G:$G,'Labour Log'!$D:$D,"ALL (shared)"))*$B110/SUM(Blocks!$C:$C),2))</f>
      </c>
      <c r="E110" s="27">
        <f>IF($A110="","",SUMIFS('Labour Log'!$G:$G,'Labour Log'!$D:$D,$A110))</f>
      </c>
      <c r="F110" s="27">
        <f>IF($A110="","",$C110+IF($D110="",0,$D110)+$E110)</f>
      </c>
      <c r="G110" s="27">
        <f>IF(OR($A110="",$B110="",$B110=0),"",$F110/$B110)</f>
      </c>
      <c r="H110" s="28">
        <f>IF($A110="","",Blocks!$D107)</f>
      </c>
      <c r="I110" s="27">
        <f>IF(OR($A110="",$H110="",$H110=0),"",$F110/$H110)</f>
      </c>
    </row>
    <row r="111" spans="1:9" x14ac:dyDescent="0.25">
      <c r="A111" s="25">
        <f>IF(Blocks!$A108="","",Blocks!$A108)</f>
      </c>
      <c r="B111" s="26">
        <f>IF($A111="","",Blocks!$C108)</f>
      </c>
      <c r="C111" s="27">
        <f>IF($A111="","",SUMIFS('Expense Ledger'!$F:$F,'Expense Ledger'!$E:$E,$A111))</f>
      </c>
      <c r="D111" s="27">
        <f>IF(OR($A111="",$B111="",SUM(Blocks!$C:$C)=0),"",ROUND((SUMIFS('Expense Ledger'!$F:$F,'Expense Ledger'!$E:$E,"ALL (shared)")+SUMIFS('Labour Log'!$G:$G,'Labour Log'!$D:$D,"ALL (shared)"))*$B111/SUM(Blocks!$C:$C),2))</f>
      </c>
      <c r="E111" s="27">
        <f>IF($A111="","",SUMIFS('Labour Log'!$G:$G,'Labour Log'!$D:$D,$A111))</f>
      </c>
      <c r="F111" s="27">
        <f>IF($A111="","",$C111+IF($D111="",0,$D111)+$E111)</f>
      </c>
      <c r="G111" s="27">
        <f>IF(OR($A111="",$B111="",$B111=0),"",$F111/$B111)</f>
      </c>
      <c r="H111" s="28">
        <f>IF($A111="","",Blocks!$D108)</f>
      </c>
      <c r="I111" s="27">
        <f>IF(OR($A111="",$H111="",$H111=0),"",$F111/$H111)</f>
      </c>
    </row>
    <row r="112" spans="1:9" x14ac:dyDescent="0.25">
      <c r="A112" s="25">
        <f>IF(Blocks!$A109="","",Blocks!$A109)</f>
      </c>
      <c r="B112" s="26">
        <f>IF($A112="","",Blocks!$C109)</f>
      </c>
      <c r="C112" s="27">
        <f>IF($A112="","",SUMIFS('Expense Ledger'!$F:$F,'Expense Ledger'!$E:$E,$A112))</f>
      </c>
      <c r="D112" s="27">
        <f>IF(OR($A112="",$B112="",SUM(Blocks!$C:$C)=0),"",ROUND((SUMIFS('Expense Ledger'!$F:$F,'Expense Ledger'!$E:$E,"ALL (shared)")+SUMIFS('Labour Log'!$G:$G,'Labour Log'!$D:$D,"ALL (shared)"))*$B112/SUM(Blocks!$C:$C),2))</f>
      </c>
      <c r="E112" s="27">
        <f>IF($A112="","",SUMIFS('Labour Log'!$G:$G,'Labour Log'!$D:$D,$A112))</f>
      </c>
      <c r="F112" s="27">
        <f>IF($A112="","",$C112+IF($D112="",0,$D112)+$E112)</f>
      </c>
      <c r="G112" s="27">
        <f>IF(OR($A112="",$B112="",$B112=0),"",$F112/$B112)</f>
      </c>
      <c r="H112" s="28">
        <f>IF($A112="","",Blocks!$D109)</f>
      </c>
      <c r="I112" s="27">
        <f>IF(OR($A112="",$H112="",$H112=0),"",$F112/$H112)</f>
      </c>
    </row>
    <row r="113" spans="1:9" x14ac:dyDescent="0.25">
      <c r="A113" s="25">
        <f>IF(Blocks!$A110="","",Blocks!$A110)</f>
      </c>
      <c r="B113" s="26">
        <f>IF($A113="","",Blocks!$C110)</f>
      </c>
      <c r="C113" s="27">
        <f>IF($A113="","",SUMIFS('Expense Ledger'!$F:$F,'Expense Ledger'!$E:$E,$A113))</f>
      </c>
      <c r="D113" s="27">
        <f>IF(OR($A113="",$B113="",SUM(Blocks!$C:$C)=0),"",ROUND((SUMIFS('Expense Ledger'!$F:$F,'Expense Ledger'!$E:$E,"ALL (shared)")+SUMIFS('Labour Log'!$G:$G,'Labour Log'!$D:$D,"ALL (shared)"))*$B113/SUM(Blocks!$C:$C),2))</f>
      </c>
      <c r="E113" s="27">
        <f>IF($A113="","",SUMIFS('Labour Log'!$G:$G,'Labour Log'!$D:$D,$A113))</f>
      </c>
      <c r="F113" s="27">
        <f>IF($A113="","",$C113+IF($D113="",0,$D113)+$E113)</f>
      </c>
      <c r="G113" s="27">
        <f>IF(OR($A113="",$B113="",$B113=0),"",$F113/$B113)</f>
      </c>
      <c r="H113" s="28">
        <f>IF($A113="","",Blocks!$D110)</f>
      </c>
      <c r="I113" s="27">
        <f>IF(OR($A113="",$H113="",$H113=0),"",$F113/$H113)</f>
      </c>
    </row>
    <row r="114" spans="1:9" x14ac:dyDescent="0.25">
      <c r="A114" s="25">
        <f>IF(Blocks!$A111="","",Blocks!$A111)</f>
      </c>
      <c r="B114" s="26">
        <f>IF($A114="","",Blocks!$C111)</f>
      </c>
      <c r="C114" s="27">
        <f>IF($A114="","",SUMIFS('Expense Ledger'!$F:$F,'Expense Ledger'!$E:$E,$A114))</f>
      </c>
      <c r="D114" s="27">
        <f>IF(OR($A114="",$B114="",SUM(Blocks!$C:$C)=0),"",ROUND((SUMIFS('Expense Ledger'!$F:$F,'Expense Ledger'!$E:$E,"ALL (shared)")+SUMIFS('Labour Log'!$G:$G,'Labour Log'!$D:$D,"ALL (shared)"))*$B114/SUM(Blocks!$C:$C),2))</f>
      </c>
      <c r="E114" s="27">
        <f>IF($A114="","",SUMIFS('Labour Log'!$G:$G,'Labour Log'!$D:$D,$A114))</f>
      </c>
      <c r="F114" s="27">
        <f>IF($A114="","",$C114+IF($D114="",0,$D114)+$E114)</f>
      </c>
      <c r="G114" s="27">
        <f>IF(OR($A114="",$B114="",$B114=0),"",$F114/$B114)</f>
      </c>
      <c r="H114" s="28">
        <f>IF($A114="","",Blocks!$D111)</f>
      </c>
      <c r="I114" s="27">
        <f>IF(OR($A114="",$H114="",$H114=0),"",$F114/$H114)</f>
      </c>
    </row>
    <row r="115" spans="1:9" x14ac:dyDescent="0.25">
      <c r="A115" s="25">
        <f>IF(Blocks!$A112="","",Blocks!$A112)</f>
      </c>
      <c r="B115" s="26">
        <f>IF($A115="","",Blocks!$C112)</f>
      </c>
      <c r="C115" s="27">
        <f>IF($A115="","",SUMIFS('Expense Ledger'!$F:$F,'Expense Ledger'!$E:$E,$A115))</f>
      </c>
      <c r="D115" s="27">
        <f>IF(OR($A115="",$B115="",SUM(Blocks!$C:$C)=0),"",ROUND((SUMIFS('Expense Ledger'!$F:$F,'Expense Ledger'!$E:$E,"ALL (shared)")+SUMIFS('Labour Log'!$G:$G,'Labour Log'!$D:$D,"ALL (shared)"))*$B115/SUM(Blocks!$C:$C),2))</f>
      </c>
      <c r="E115" s="27">
        <f>IF($A115="","",SUMIFS('Labour Log'!$G:$G,'Labour Log'!$D:$D,$A115))</f>
      </c>
      <c r="F115" s="27">
        <f>IF($A115="","",$C115+IF($D115="",0,$D115)+$E115)</f>
      </c>
      <c r="G115" s="27">
        <f>IF(OR($A115="",$B115="",$B115=0),"",$F115/$B115)</f>
      </c>
      <c r="H115" s="28">
        <f>IF($A115="","",Blocks!$D112)</f>
      </c>
      <c r="I115" s="27">
        <f>IF(OR($A115="",$H115="",$H115=0),"",$F115/$H115)</f>
      </c>
    </row>
    <row r="116" spans="1:9" x14ac:dyDescent="0.25">
      <c r="A116" s="25">
        <f>IF(Blocks!$A113="","",Blocks!$A113)</f>
      </c>
      <c r="B116" s="26">
        <f>IF($A116="","",Blocks!$C113)</f>
      </c>
      <c r="C116" s="27">
        <f>IF($A116="","",SUMIFS('Expense Ledger'!$F:$F,'Expense Ledger'!$E:$E,$A116))</f>
      </c>
      <c r="D116" s="27">
        <f>IF(OR($A116="",$B116="",SUM(Blocks!$C:$C)=0),"",ROUND((SUMIFS('Expense Ledger'!$F:$F,'Expense Ledger'!$E:$E,"ALL (shared)")+SUMIFS('Labour Log'!$G:$G,'Labour Log'!$D:$D,"ALL (shared)"))*$B116/SUM(Blocks!$C:$C),2))</f>
      </c>
      <c r="E116" s="27">
        <f>IF($A116="","",SUMIFS('Labour Log'!$G:$G,'Labour Log'!$D:$D,$A116))</f>
      </c>
      <c r="F116" s="27">
        <f>IF($A116="","",$C116+IF($D116="",0,$D116)+$E116)</f>
      </c>
      <c r="G116" s="27">
        <f>IF(OR($A116="",$B116="",$B116=0),"",$F116/$B116)</f>
      </c>
      <c r="H116" s="28">
        <f>IF($A116="","",Blocks!$D113)</f>
      </c>
      <c r="I116" s="27">
        <f>IF(OR($A116="",$H116="",$H116=0),"",$F116/$H116)</f>
      </c>
    </row>
    <row r="117" spans="1:9" x14ac:dyDescent="0.25">
      <c r="A117" s="25">
        <f>IF(Blocks!$A114="","",Blocks!$A114)</f>
      </c>
      <c r="B117" s="26">
        <f>IF($A117="","",Blocks!$C114)</f>
      </c>
      <c r="C117" s="27">
        <f>IF($A117="","",SUMIFS('Expense Ledger'!$F:$F,'Expense Ledger'!$E:$E,$A117))</f>
      </c>
      <c r="D117" s="27">
        <f>IF(OR($A117="",$B117="",SUM(Blocks!$C:$C)=0),"",ROUND((SUMIFS('Expense Ledger'!$F:$F,'Expense Ledger'!$E:$E,"ALL (shared)")+SUMIFS('Labour Log'!$G:$G,'Labour Log'!$D:$D,"ALL (shared)"))*$B117/SUM(Blocks!$C:$C),2))</f>
      </c>
      <c r="E117" s="27">
        <f>IF($A117="","",SUMIFS('Labour Log'!$G:$G,'Labour Log'!$D:$D,$A117))</f>
      </c>
      <c r="F117" s="27">
        <f>IF($A117="","",$C117+IF($D117="",0,$D117)+$E117)</f>
      </c>
      <c r="G117" s="27">
        <f>IF(OR($A117="",$B117="",$B117=0),"",$F117/$B117)</f>
      </c>
      <c r="H117" s="28">
        <f>IF($A117="","",Blocks!$D114)</f>
      </c>
      <c r="I117" s="27">
        <f>IF(OR($A117="",$H117="",$H117=0),"",$F117/$H117)</f>
      </c>
    </row>
    <row r="118" spans="1:9" x14ac:dyDescent="0.25">
      <c r="A118" s="25">
        <f>IF(Blocks!$A115="","",Blocks!$A115)</f>
      </c>
      <c r="B118" s="26">
        <f>IF($A118="","",Blocks!$C115)</f>
      </c>
      <c r="C118" s="27">
        <f>IF($A118="","",SUMIFS('Expense Ledger'!$F:$F,'Expense Ledger'!$E:$E,$A118))</f>
      </c>
      <c r="D118" s="27">
        <f>IF(OR($A118="",$B118="",SUM(Blocks!$C:$C)=0),"",ROUND((SUMIFS('Expense Ledger'!$F:$F,'Expense Ledger'!$E:$E,"ALL (shared)")+SUMIFS('Labour Log'!$G:$G,'Labour Log'!$D:$D,"ALL (shared)"))*$B118/SUM(Blocks!$C:$C),2))</f>
      </c>
      <c r="E118" s="27">
        <f>IF($A118="","",SUMIFS('Labour Log'!$G:$G,'Labour Log'!$D:$D,$A118))</f>
      </c>
      <c r="F118" s="27">
        <f>IF($A118="","",$C118+IF($D118="",0,$D118)+$E118)</f>
      </c>
      <c r="G118" s="27">
        <f>IF(OR($A118="",$B118="",$B118=0),"",$F118/$B118)</f>
      </c>
      <c r="H118" s="28">
        <f>IF($A118="","",Blocks!$D115)</f>
      </c>
      <c r="I118" s="27">
        <f>IF(OR($A118="",$H118="",$H118=0),"",$F118/$H118)</f>
      </c>
    </row>
    <row r="119" spans="1:9" x14ac:dyDescent="0.25">
      <c r="A119" s="25">
        <f>IF(Blocks!$A116="","",Blocks!$A116)</f>
      </c>
      <c r="B119" s="26">
        <f>IF($A119="","",Blocks!$C116)</f>
      </c>
      <c r="C119" s="27">
        <f>IF($A119="","",SUMIFS('Expense Ledger'!$F:$F,'Expense Ledger'!$E:$E,$A119))</f>
      </c>
      <c r="D119" s="27">
        <f>IF(OR($A119="",$B119="",SUM(Blocks!$C:$C)=0),"",ROUND((SUMIFS('Expense Ledger'!$F:$F,'Expense Ledger'!$E:$E,"ALL (shared)")+SUMIFS('Labour Log'!$G:$G,'Labour Log'!$D:$D,"ALL (shared)"))*$B119/SUM(Blocks!$C:$C),2))</f>
      </c>
      <c r="E119" s="27">
        <f>IF($A119="","",SUMIFS('Labour Log'!$G:$G,'Labour Log'!$D:$D,$A119))</f>
      </c>
      <c r="F119" s="27">
        <f>IF($A119="","",$C119+IF($D119="",0,$D119)+$E119)</f>
      </c>
      <c r="G119" s="27">
        <f>IF(OR($A119="",$B119="",$B119=0),"",$F119/$B119)</f>
      </c>
      <c r="H119" s="28">
        <f>IF($A119="","",Blocks!$D116)</f>
      </c>
      <c r="I119" s="27">
        <f>IF(OR($A119="",$H119="",$H119=0),"",$F119/$H119)</f>
      </c>
    </row>
    <row r="120" spans="1:9" x14ac:dyDescent="0.25">
      <c r="A120" s="25">
        <f>IF(Blocks!$A117="","",Blocks!$A117)</f>
      </c>
      <c r="B120" s="26">
        <f>IF($A120="","",Blocks!$C117)</f>
      </c>
      <c r="C120" s="27">
        <f>IF($A120="","",SUMIFS('Expense Ledger'!$F:$F,'Expense Ledger'!$E:$E,$A120))</f>
      </c>
      <c r="D120" s="27">
        <f>IF(OR($A120="",$B120="",SUM(Blocks!$C:$C)=0),"",ROUND((SUMIFS('Expense Ledger'!$F:$F,'Expense Ledger'!$E:$E,"ALL (shared)")+SUMIFS('Labour Log'!$G:$G,'Labour Log'!$D:$D,"ALL (shared)"))*$B120/SUM(Blocks!$C:$C),2))</f>
      </c>
      <c r="E120" s="27">
        <f>IF($A120="","",SUMIFS('Labour Log'!$G:$G,'Labour Log'!$D:$D,$A120))</f>
      </c>
      <c r="F120" s="27">
        <f>IF($A120="","",$C120+IF($D120="",0,$D120)+$E120)</f>
      </c>
      <c r="G120" s="27">
        <f>IF(OR($A120="",$B120="",$B120=0),"",$F120/$B120)</f>
      </c>
      <c r="H120" s="28">
        <f>IF($A120="","",Blocks!$D117)</f>
      </c>
      <c r="I120" s="27">
        <f>IF(OR($A120="",$H120="",$H120=0),"",$F120/$H120)</f>
      </c>
    </row>
    <row r="121" spans="1:9" x14ac:dyDescent="0.25">
      <c r="A121" s="25">
        <f>IF(Blocks!$A118="","",Blocks!$A118)</f>
      </c>
      <c r="B121" s="26">
        <f>IF($A121="","",Blocks!$C118)</f>
      </c>
      <c r="C121" s="27">
        <f>IF($A121="","",SUMIFS('Expense Ledger'!$F:$F,'Expense Ledger'!$E:$E,$A121))</f>
      </c>
      <c r="D121" s="27">
        <f>IF(OR($A121="",$B121="",SUM(Blocks!$C:$C)=0),"",ROUND((SUMIFS('Expense Ledger'!$F:$F,'Expense Ledger'!$E:$E,"ALL (shared)")+SUMIFS('Labour Log'!$G:$G,'Labour Log'!$D:$D,"ALL (shared)"))*$B121/SUM(Blocks!$C:$C),2))</f>
      </c>
      <c r="E121" s="27">
        <f>IF($A121="","",SUMIFS('Labour Log'!$G:$G,'Labour Log'!$D:$D,$A121))</f>
      </c>
      <c r="F121" s="27">
        <f>IF($A121="","",$C121+IF($D121="",0,$D121)+$E121)</f>
      </c>
      <c r="G121" s="27">
        <f>IF(OR($A121="",$B121="",$B121=0),"",$F121/$B121)</f>
      </c>
      <c r="H121" s="28">
        <f>IF($A121="","",Blocks!$D118)</f>
      </c>
      <c r="I121" s="27">
        <f>IF(OR($A121="",$H121="",$H121=0),"",$F121/$H121)</f>
      </c>
    </row>
    <row r="122" spans="1:9" x14ac:dyDescent="0.25">
      <c r="A122" s="25">
        <f>IF(Blocks!$A119="","",Blocks!$A119)</f>
      </c>
      <c r="B122" s="26">
        <f>IF($A122="","",Blocks!$C119)</f>
      </c>
      <c r="C122" s="27">
        <f>IF($A122="","",SUMIFS('Expense Ledger'!$F:$F,'Expense Ledger'!$E:$E,$A122))</f>
      </c>
      <c r="D122" s="27">
        <f>IF(OR($A122="",$B122="",SUM(Blocks!$C:$C)=0),"",ROUND((SUMIFS('Expense Ledger'!$F:$F,'Expense Ledger'!$E:$E,"ALL (shared)")+SUMIFS('Labour Log'!$G:$G,'Labour Log'!$D:$D,"ALL (shared)"))*$B122/SUM(Blocks!$C:$C),2))</f>
      </c>
      <c r="E122" s="27">
        <f>IF($A122="","",SUMIFS('Labour Log'!$G:$G,'Labour Log'!$D:$D,$A122))</f>
      </c>
      <c r="F122" s="27">
        <f>IF($A122="","",$C122+IF($D122="",0,$D122)+$E122)</f>
      </c>
      <c r="G122" s="27">
        <f>IF(OR($A122="",$B122="",$B122=0),"",$F122/$B122)</f>
      </c>
      <c r="H122" s="28">
        <f>IF($A122="","",Blocks!$D119)</f>
      </c>
      <c r="I122" s="27">
        <f>IF(OR($A122="",$H122="",$H122=0),"",$F122/$H122)</f>
      </c>
    </row>
    <row r="123" spans="1:9" x14ac:dyDescent="0.25">
      <c r="A123" s="25">
        <f>IF(Blocks!$A120="","",Blocks!$A120)</f>
      </c>
      <c r="B123" s="26">
        <f>IF($A123="","",Blocks!$C120)</f>
      </c>
      <c r="C123" s="27">
        <f>IF($A123="","",SUMIFS('Expense Ledger'!$F:$F,'Expense Ledger'!$E:$E,$A123))</f>
      </c>
      <c r="D123" s="27">
        <f>IF(OR($A123="",$B123="",SUM(Blocks!$C:$C)=0),"",ROUND((SUMIFS('Expense Ledger'!$F:$F,'Expense Ledger'!$E:$E,"ALL (shared)")+SUMIFS('Labour Log'!$G:$G,'Labour Log'!$D:$D,"ALL (shared)"))*$B123/SUM(Blocks!$C:$C),2))</f>
      </c>
      <c r="E123" s="27">
        <f>IF($A123="","",SUMIFS('Labour Log'!$G:$G,'Labour Log'!$D:$D,$A123))</f>
      </c>
      <c r="F123" s="27">
        <f>IF($A123="","",$C123+IF($D123="",0,$D123)+$E123)</f>
      </c>
      <c r="G123" s="27">
        <f>IF(OR($A123="",$B123="",$B123=0),"",$F123/$B123)</f>
      </c>
      <c r="H123" s="28">
        <f>IF($A123="","",Blocks!$D120)</f>
      </c>
      <c r="I123" s="27">
        <f>IF(OR($A123="",$H123="",$H123=0),"",$F123/$H123)</f>
      </c>
    </row>
    <row r="124" spans="1:9" x14ac:dyDescent="0.25">
      <c r="A124" s="25">
        <f>IF(Blocks!$A121="","",Blocks!$A121)</f>
      </c>
      <c r="B124" s="26">
        <f>IF($A124="","",Blocks!$C121)</f>
      </c>
      <c r="C124" s="27">
        <f>IF($A124="","",SUMIFS('Expense Ledger'!$F:$F,'Expense Ledger'!$E:$E,$A124))</f>
      </c>
      <c r="D124" s="27">
        <f>IF(OR($A124="",$B124="",SUM(Blocks!$C:$C)=0),"",ROUND((SUMIFS('Expense Ledger'!$F:$F,'Expense Ledger'!$E:$E,"ALL (shared)")+SUMIFS('Labour Log'!$G:$G,'Labour Log'!$D:$D,"ALL (shared)"))*$B124/SUM(Blocks!$C:$C),2))</f>
      </c>
      <c r="E124" s="27">
        <f>IF($A124="","",SUMIFS('Labour Log'!$G:$G,'Labour Log'!$D:$D,$A124))</f>
      </c>
      <c r="F124" s="27">
        <f>IF($A124="","",$C124+IF($D124="",0,$D124)+$E124)</f>
      </c>
      <c r="G124" s="27">
        <f>IF(OR($A124="",$B124="",$B124=0),"",$F124/$B124)</f>
      </c>
      <c r="H124" s="28">
        <f>IF($A124="","",Blocks!$D121)</f>
      </c>
      <c r="I124" s="27">
        <f>IF(OR($A124="",$H124="",$H124=0),"",$F124/$H124)</f>
      </c>
    </row>
    <row r="126" ht="22" customHeight="1" spans="1:9" x14ac:dyDescent="0.25">
      <c r="A126" s="4" t="s">
        <v>54</v>
      </c>
      <c r="B126" s="29">
        <f>SUM(Blocks!$C:$C)</f>
      </c>
      <c r="C126" s="30">
        <f>SUM($C$5:$C$124)</f>
      </c>
      <c r="D126" s="30">
        <f>SUM($D$5:$D$124)</f>
      </c>
      <c r="E126" s="30">
        <f>SUM($E$5:$E$124)</f>
      </c>
      <c r="F126" s="30">
        <f>SUM($F$5:$F$124)</f>
      </c>
      <c r="G126" s="31" t="s">
        <v>55</v>
      </c>
      <c r="H126" s="32">
        <f>SUM($H$5:$H$124)</f>
      </c>
      <c r="I126" s="30">
        <f>IF($H126=0,"",$F126/$H126)</f>
      </c>
    </row>
    <row r="128" spans="1:6" x14ac:dyDescent="0.25">
      <c r="A128" s="33" t="s">
        <v>56</v>
      </c>
      <c r="F128" s="8">
        <f>SUM('Expense Ledger'!$F:$F)+SUM('Labour Log'!$G:$G)</f>
      </c>
    </row>
    <row r="129" ht="32" customHeight="1" spans="1:1" x14ac:dyDescent="0.25">
      <c r="A129" s="34" t="s">
        <v>57</v>
      </c>
    </row>
  </sheetData>
  <conditionalFormatting sqref="$H$5:$H$124">
    <cfRule type="expression" dxfId="3" priority="4">
      <formula>AND($A5&lt;&gt;"",$H5="",$F5&gt;0)</formula>
    </cfRule>
  </conditionalFormatting>
  <conditionalFormatting sqref="$F$128">
    <cfRule type="expression" dxfId="4" priority="5">
      <formula>ABS($F128-$F126)&gt;1</formula>
    </cfRule>
  </conditionalFormatting>
  <pageMargins left="0.4" right="0.4" top="0.6" bottom="0.6" header="0.3" footer="0.3"/>
  <pageSetup orientation="portrait" fitToWidth="1" fitToHeight="0"/>
  <headerFooter>
    <oddFooter>&amp;L Orchard Expense Spreadsheet by Kropigo &amp;R kropigo.com</oddFooter>
    <evenFooter>&amp;L Orchard Expense Spreadsheet by Kropigo &amp;R kropigo.com</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C4F36"/>
    <pageSetUpPr fitToPage="1"/>
  </sheetPr>
  <dimension ref="A1:E123"/>
  <sheetViews>
    <sheetView workbookViewId="0" zoomScale="100">
      <pane ySplit="1" topLeftCell="A2" activePane="bottomLeft" state="frozen"/>
      <selection pane="bottomLeft" activeCell="A2" sqref="A2"/>
    </sheetView>
  </sheetViews>
  <sheetFormatPr defaultRowHeight="18" outlineLevelRow="0" outlineLevelCol="0" x14ac:dyDescent="55" customHeight="1"/>
  <cols>
    <col min="1" max="1" width="22" customWidth="1"/>
    <col min="2" max="2" width="16" customWidth="1"/>
    <col min="3" max="3" width="12" style="19" customWidth="1"/>
    <col min="4" max="4" width="15" style="20" customWidth="1"/>
    <col min="5" max="5" width="40" customWidth="1"/>
  </cols>
  <sheetData>
    <row r="1" ht="32" customHeight="1" spans="1:5" s="9" customFormat="1" x14ac:dyDescent="0.25">
      <c r="A1" s="11" t="s">
        <v>27</v>
      </c>
      <c r="B1" s="11" t="s">
        <v>58</v>
      </c>
      <c r="C1" s="35" t="s">
        <v>46</v>
      </c>
      <c r="D1" s="36" t="s">
        <v>59</v>
      </c>
      <c r="E1" s="11" t="s">
        <v>31</v>
      </c>
    </row>
    <row r="2" spans="1:5" s="13" customFormat="1" x14ac:dyDescent="0.25">
      <c r="A2" s="13" t="s">
        <v>60</v>
      </c>
      <c r="B2" s="13" t="s">
        <v>61</v>
      </c>
      <c r="C2" s="37">
        <v>2.4</v>
      </c>
      <c r="D2" s="38">
        <v>44000</v>
      </c>
      <c r="E2" s="13" t="s">
        <v>62</v>
      </c>
    </row>
    <row r="123" spans="1:1" x14ac:dyDescent="0.25">
      <c r="A123" s="39" t="s">
        <v>63</v>
      </c>
    </row>
  </sheetData>
  <autoFilter ref="A1:E1"/>
  <conditionalFormatting sqref="$C$2:$C$120">
    <cfRule type="expression" dxfId="5" priority="6">
      <formula>AND($A2&lt;&gt;"",$C2="")</formula>
    </cfRule>
  </conditionalFormatting>
  <pageMargins left="0.4" right="0.4" top="0.6" bottom="0.6" header="0.3" footer="0.3"/>
  <pageSetup orientation="portrait" fitToWidth="1" fitToHeight="0"/>
  <headerFooter>
    <oddFooter>&amp;L Orchard Expense Spreadsheet by Kropigo &amp;R kropigo.com</oddFooter>
    <evenFooter>&amp;L Orchard Expense Spreadsheet by Kropigo &amp;R kropigo.com</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0B7B2"/>
    <pageSetUpPr fitToPage="1"/>
  </sheetPr>
  <dimension ref="A1:F121"/>
  <sheetViews>
    <sheetView workbookViewId="0" zoomScale="100">
      <pane ySplit="1" topLeftCell="A2" activePane="bottomLeft" state="frozen"/>
      <selection pane="bottomLeft" activeCell="A2" sqref="A2"/>
    </sheetView>
  </sheetViews>
  <sheetFormatPr defaultRowHeight="18" outlineLevelRow="0" outlineLevelCol="0" x14ac:dyDescent="55" customHeight="1"/>
  <cols>
    <col min="1" max="1" width="24" customWidth="1"/>
    <col min="2" max="3" width="4" customWidth="1"/>
    <col min="4" max="4" width="24" customWidth="1"/>
    <col min="5" max="5" width="4" customWidth="1"/>
    <col min="6" max="6" width="24" customWidth="1"/>
  </cols>
  <sheetData>
    <row r="1" ht="32" customHeight="1" spans="1:6" s="9" customFormat="1" x14ac:dyDescent="0.25">
      <c r="A1" s="11" t="s">
        <v>64</v>
      </c>
      <c r="B1" s="11" t="s">
        <v>55</v>
      </c>
      <c r="C1" s="11" t="s">
        <v>55</v>
      </c>
      <c r="D1" s="11" t="s">
        <v>65</v>
      </c>
      <c r="E1" s="11" t="s">
        <v>55</v>
      </c>
      <c r="F1" s="11" t="s">
        <v>66</v>
      </c>
    </row>
    <row r="2" spans="1:6" x14ac:dyDescent="0.25">
      <c r="A2" t="s">
        <v>33</v>
      </c>
      <c r="D2" s="40" t="s">
        <v>35</v>
      </c>
      <c r="F2" t="s">
        <v>67</v>
      </c>
    </row>
    <row r="3" spans="1:6" x14ac:dyDescent="0.25">
      <c r="A3" t="s">
        <v>68</v>
      </c>
      <c r="D3" s="41">
        <f>IF(Blocks!$A2="","",Blocks!$A2)</f>
      </c>
      <c r="F3" t="s">
        <v>69</v>
      </c>
    </row>
    <row r="4" spans="1:6" x14ac:dyDescent="0.25">
      <c r="A4" t="s">
        <v>70</v>
      </c>
      <c r="D4" s="41">
        <f>IF(Blocks!$A3="","",Blocks!$A3)</f>
      </c>
      <c r="F4" t="s">
        <v>71</v>
      </c>
    </row>
    <row r="5" spans="1:6" x14ac:dyDescent="0.25">
      <c r="A5" t="s">
        <v>72</v>
      </c>
      <c r="D5" s="41">
        <f>IF(Blocks!$A4="","",Blocks!$A4)</f>
      </c>
      <c r="F5" t="s">
        <v>73</v>
      </c>
    </row>
    <row r="6" spans="1:6" x14ac:dyDescent="0.25">
      <c r="A6" t="s">
        <v>74</v>
      </c>
      <c r="D6" s="41">
        <f>IF(Blocks!$A5="","",Blocks!$A5)</f>
      </c>
      <c r="F6" t="s">
        <v>75</v>
      </c>
    </row>
    <row r="7" spans="1:6" x14ac:dyDescent="0.25">
      <c r="A7" t="s">
        <v>76</v>
      </c>
      <c r="D7" s="41">
        <f>IF(Blocks!$A6="","",Blocks!$A6)</f>
      </c>
      <c r="F7" t="s">
        <v>74</v>
      </c>
    </row>
    <row r="8" spans="1:6" x14ac:dyDescent="0.25">
      <c r="A8" t="s">
        <v>77</v>
      </c>
      <c r="D8" s="41">
        <f>IF(Blocks!$A7="","",Blocks!$A7)</f>
      </c>
      <c r="F8" t="s">
        <v>78</v>
      </c>
    </row>
    <row r="9" spans="1:6" x14ac:dyDescent="0.25">
      <c r="A9" t="s">
        <v>79</v>
      </c>
      <c r="D9" s="41">
        <f>IF(Blocks!$A8="","",Blocks!$A8)</f>
      </c>
      <c r="F9" t="s">
        <v>80</v>
      </c>
    </row>
    <row r="10" spans="1:4" x14ac:dyDescent="0.25">
      <c r="A10" t="s">
        <v>81</v>
      </c>
      <c r="D10" s="41">
        <f>IF(Blocks!$A9="","",Blocks!$A9)</f>
      </c>
    </row>
    <row r="11" spans="1:4" x14ac:dyDescent="0.25">
      <c r="A11" t="s">
        <v>82</v>
      </c>
      <c r="D11" s="41">
        <f>IF(Blocks!$A10="","",Blocks!$A10)</f>
      </c>
    </row>
    <row r="12" spans="1:4" x14ac:dyDescent="0.25">
      <c r="A12" t="s">
        <v>83</v>
      </c>
      <c r="D12" s="41">
        <f>IF(Blocks!$A11="","",Blocks!$A11)</f>
      </c>
    </row>
    <row r="13" spans="1:4" x14ac:dyDescent="0.25">
      <c r="A13" t="s">
        <v>80</v>
      </c>
      <c r="D13" s="41">
        <f>IF(Blocks!$A12="","",Blocks!$A12)</f>
      </c>
    </row>
    <row r="14" spans="4:4" x14ac:dyDescent="0.25">
      <c r="D14" s="41">
        <f>IF(Blocks!$A13="","",Blocks!$A13)</f>
      </c>
    </row>
    <row r="15" spans="4:4" x14ac:dyDescent="0.25">
      <c r="D15" s="41">
        <f>IF(Blocks!$A14="","",Blocks!$A14)</f>
      </c>
    </row>
    <row r="16" spans="1:4" x14ac:dyDescent="0.25">
      <c r="A16" s="39" t="s">
        <v>84</v>
      </c>
      <c r="D16" s="41">
        <f>IF(Blocks!$A15="","",Blocks!$A15)</f>
      </c>
    </row>
    <row r="17" spans="4:4" x14ac:dyDescent="0.25">
      <c r="D17" s="41">
        <f>IF(Blocks!$A16="","",Blocks!$A16)</f>
      </c>
    </row>
    <row r="18" spans="4:4" x14ac:dyDescent="0.25">
      <c r="D18" s="41">
        <f>IF(Blocks!$A17="","",Blocks!$A17)</f>
      </c>
    </row>
    <row r="19" spans="4:4" x14ac:dyDescent="0.25">
      <c r="D19" s="41">
        <f>IF(Blocks!$A18="","",Blocks!$A18)</f>
      </c>
    </row>
    <row r="20" spans="4:4" x14ac:dyDescent="0.25">
      <c r="D20" s="41">
        <f>IF(Blocks!$A19="","",Blocks!$A19)</f>
      </c>
    </row>
    <row r="21" spans="4:4" x14ac:dyDescent="0.25">
      <c r="D21" s="41">
        <f>IF(Blocks!$A20="","",Blocks!$A20)</f>
      </c>
    </row>
    <row r="22" spans="4:4" x14ac:dyDescent="0.25">
      <c r="D22" s="41">
        <f>IF(Blocks!$A21="","",Blocks!$A21)</f>
      </c>
    </row>
    <row r="23" spans="4:4" x14ac:dyDescent="0.25">
      <c r="D23" s="41">
        <f>IF(Blocks!$A22="","",Blocks!$A22)</f>
      </c>
    </row>
    <row r="24" spans="4:4" x14ac:dyDescent="0.25">
      <c r="D24" s="41">
        <f>IF(Blocks!$A23="","",Blocks!$A23)</f>
      </c>
    </row>
    <row r="25" spans="4:4" x14ac:dyDescent="0.25">
      <c r="D25" s="41">
        <f>IF(Blocks!$A24="","",Blocks!$A24)</f>
      </c>
    </row>
    <row r="26" spans="4:4" x14ac:dyDescent="0.25">
      <c r="D26" s="41">
        <f>IF(Blocks!$A25="","",Blocks!$A25)</f>
      </c>
    </row>
    <row r="27" spans="4:4" x14ac:dyDescent="0.25">
      <c r="D27" s="41">
        <f>IF(Blocks!$A26="","",Blocks!$A26)</f>
      </c>
    </row>
    <row r="28" spans="4:4" x14ac:dyDescent="0.25">
      <c r="D28" s="41">
        <f>IF(Blocks!$A27="","",Blocks!$A27)</f>
      </c>
    </row>
    <row r="29" spans="4:4" x14ac:dyDescent="0.25">
      <c r="D29" s="41">
        <f>IF(Blocks!$A28="","",Blocks!$A28)</f>
      </c>
    </row>
    <row r="30" spans="4:4" x14ac:dyDescent="0.25">
      <c r="D30" s="41">
        <f>IF(Blocks!$A29="","",Blocks!$A29)</f>
      </c>
    </row>
    <row r="31" spans="4:4" x14ac:dyDescent="0.25">
      <c r="D31" s="41">
        <f>IF(Blocks!$A30="","",Blocks!$A30)</f>
      </c>
    </row>
    <row r="32" spans="4:4" x14ac:dyDescent="0.25">
      <c r="D32" s="41">
        <f>IF(Blocks!$A31="","",Blocks!$A31)</f>
      </c>
    </row>
    <row r="33" spans="4:4" x14ac:dyDescent="0.25">
      <c r="D33" s="41">
        <f>IF(Blocks!$A32="","",Blocks!$A32)</f>
      </c>
    </row>
    <row r="34" spans="4:4" x14ac:dyDescent="0.25">
      <c r="D34" s="41">
        <f>IF(Blocks!$A33="","",Blocks!$A33)</f>
      </c>
    </row>
    <row r="35" spans="4:4" x14ac:dyDescent="0.25">
      <c r="D35" s="41">
        <f>IF(Blocks!$A34="","",Blocks!$A34)</f>
      </c>
    </row>
    <row r="36" spans="4:4" x14ac:dyDescent="0.25">
      <c r="D36" s="41">
        <f>IF(Blocks!$A35="","",Blocks!$A35)</f>
      </c>
    </row>
    <row r="37" spans="4:4" x14ac:dyDescent="0.25">
      <c r="D37" s="41">
        <f>IF(Blocks!$A36="","",Blocks!$A36)</f>
      </c>
    </row>
    <row r="38" spans="4:4" x14ac:dyDescent="0.25">
      <c r="D38" s="41">
        <f>IF(Blocks!$A37="","",Blocks!$A37)</f>
      </c>
    </row>
    <row r="39" spans="4:4" x14ac:dyDescent="0.25">
      <c r="D39" s="41">
        <f>IF(Blocks!$A38="","",Blocks!$A38)</f>
      </c>
    </row>
    <row r="40" spans="4:4" x14ac:dyDescent="0.25">
      <c r="D40" s="41">
        <f>IF(Blocks!$A39="","",Blocks!$A39)</f>
      </c>
    </row>
    <row r="41" spans="4:4" x14ac:dyDescent="0.25">
      <c r="D41" s="41">
        <f>IF(Blocks!$A40="","",Blocks!$A40)</f>
      </c>
    </row>
    <row r="42" spans="4:4" x14ac:dyDescent="0.25">
      <c r="D42" s="41">
        <f>IF(Blocks!$A41="","",Blocks!$A41)</f>
      </c>
    </row>
    <row r="43" spans="4:4" x14ac:dyDescent="0.25">
      <c r="D43" s="41">
        <f>IF(Blocks!$A42="","",Blocks!$A42)</f>
      </c>
    </row>
    <row r="44" spans="4:4" x14ac:dyDescent="0.25">
      <c r="D44" s="41">
        <f>IF(Blocks!$A43="","",Blocks!$A43)</f>
      </c>
    </row>
    <row r="45" spans="4:4" x14ac:dyDescent="0.25">
      <c r="D45" s="41">
        <f>IF(Blocks!$A44="","",Blocks!$A44)</f>
      </c>
    </row>
    <row r="46" spans="4:4" x14ac:dyDescent="0.25">
      <c r="D46" s="41">
        <f>IF(Blocks!$A45="","",Blocks!$A45)</f>
      </c>
    </row>
    <row r="47" spans="4:4" x14ac:dyDescent="0.25">
      <c r="D47" s="41">
        <f>IF(Blocks!$A46="","",Blocks!$A46)</f>
      </c>
    </row>
    <row r="48" spans="4:4" x14ac:dyDescent="0.25">
      <c r="D48" s="41">
        <f>IF(Blocks!$A47="","",Blocks!$A47)</f>
      </c>
    </row>
    <row r="49" spans="4:4" x14ac:dyDescent="0.25">
      <c r="D49" s="41">
        <f>IF(Blocks!$A48="","",Blocks!$A48)</f>
      </c>
    </row>
    <row r="50" spans="4:4" x14ac:dyDescent="0.25">
      <c r="D50" s="41">
        <f>IF(Blocks!$A49="","",Blocks!$A49)</f>
      </c>
    </row>
    <row r="51" spans="4:4" x14ac:dyDescent="0.25">
      <c r="D51" s="41">
        <f>IF(Blocks!$A50="","",Blocks!$A50)</f>
      </c>
    </row>
    <row r="52" spans="4:4" x14ac:dyDescent="0.25">
      <c r="D52" s="41">
        <f>IF(Blocks!$A51="","",Blocks!$A51)</f>
      </c>
    </row>
    <row r="53" spans="4:4" x14ac:dyDescent="0.25">
      <c r="D53" s="41">
        <f>IF(Blocks!$A52="","",Blocks!$A52)</f>
      </c>
    </row>
    <row r="54" spans="4:4" x14ac:dyDescent="0.25">
      <c r="D54" s="41">
        <f>IF(Blocks!$A53="","",Blocks!$A53)</f>
      </c>
    </row>
    <row r="55" spans="4:4" x14ac:dyDescent="0.25">
      <c r="D55" s="41">
        <f>IF(Blocks!$A54="","",Blocks!$A54)</f>
      </c>
    </row>
    <row r="56" spans="4:4" x14ac:dyDescent="0.25">
      <c r="D56" s="41">
        <f>IF(Blocks!$A55="","",Blocks!$A55)</f>
      </c>
    </row>
    <row r="57" spans="4:4" x14ac:dyDescent="0.25">
      <c r="D57" s="41">
        <f>IF(Blocks!$A56="","",Blocks!$A56)</f>
      </c>
    </row>
    <row r="58" spans="4:4" x14ac:dyDescent="0.25">
      <c r="D58" s="41">
        <f>IF(Blocks!$A57="","",Blocks!$A57)</f>
      </c>
    </row>
    <row r="59" spans="4:4" x14ac:dyDescent="0.25">
      <c r="D59" s="41">
        <f>IF(Blocks!$A58="","",Blocks!$A58)</f>
      </c>
    </row>
    <row r="60" spans="4:4" x14ac:dyDescent="0.25">
      <c r="D60" s="41">
        <f>IF(Blocks!$A59="","",Blocks!$A59)</f>
      </c>
    </row>
    <row r="61" spans="4:4" x14ac:dyDescent="0.25">
      <c r="D61" s="41">
        <f>IF(Blocks!$A60="","",Blocks!$A60)</f>
      </c>
    </row>
    <row r="62" spans="4:4" x14ac:dyDescent="0.25">
      <c r="D62" s="41">
        <f>IF(Blocks!$A61="","",Blocks!$A61)</f>
      </c>
    </row>
    <row r="63" spans="4:4" x14ac:dyDescent="0.25">
      <c r="D63" s="41">
        <f>IF(Blocks!$A62="","",Blocks!$A62)</f>
      </c>
    </row>
    <row r="64" spans="4:4" x14ac:dyDescent="0.25">
      <c r="D64" s="41">
        <f>IF(Blocks!$A63="","",Blocks!$A63)</f>
      </c>
    </row>
    <row r="65" spans="4:4" x14ac:dyDescent="0.25">
      <c r="D65" s="41">
        <f>IF(Blocks!$A64="","",Blocks!$A64)</f>
      </c>
    </row>
    <row r="66" spans="4:4" x14ac:dyDescent="0.25">
      <c r="D66" s="41">
        <f>IF(Blocks!$A65="","",Blocks!$A65)</f>
      </c>
    </row>
    <row r="67" spans="4:4" x14ac:dyDescent="0.25">
      <c r="D67" s="41">
        <f>IF(Blocks!$A66="","",Blocks!$A66)</f>
      </c>
    </row>
    <row r="68" spans="4:4" x14ac:dyDescent="0.25">
      <c r="D68" s="41">
        <f>IF(Blocks!$A67="","",Blocks!$A67)</f>
      </c>
    </row>
    <row r="69" spans="4:4" x14ac:dyDescent="0.25">
      <c r="D69" s="41">
        <f>IF(Blocks!$A68="","",Blocks!$A68)</f>
      </c>
    </row>
    <row r="70" spans="4:4" x14ac:dyDescent="0.25">
      <c r="D70" s="41">
        <f>IF(Blocks!$A69="","",Blocks!$A69)</f>
      </c>
    </row>
    <row r="71" spans="4:4" x14ac:dyDescent="0.25">
      <c r="D71" s="41">
        <f>IF(Blocks!$A70="","",Blocks!$A70)</f>
      </c>
    </row>
    <row r="72" spans="4:4" x14ac:dyDescent="0.25">
      <c r="D72" s="41">
        <f>IF(Blocks!$A71="","",Blocks!$A71)</f>
      </c>
    </row>
    <row r="73" spans="4:4" x14ac:dyDescent="0.25">
      <c r="D73" s="41">
        <f>IF(Blocks!$A72="","",Blocks!$A72)</f>
      </c>
    </row>
    <row r="74" spans="4:4" x14ac:dyDescent="0.25">
      <c r="D74" s="41">
        <f>IF(Blocks!$A73="","",Blocks!$A73)</f>
      </c>
    </row>
    <row r="75" spans="4:4" x14ac:dyDescent="0.25">
      <c r="D75" s="41">
        <f>IF(Blocks!$A74="","",Blocks!$A74)</f>
      </c>
    </row>
    <row r="76" spans="4:4" x14ac:dyDescent="0.25">
      <c r="D76" s="41">
        <f>IF(Blocks!$A75="","",Blocks!$A75)</f>
      </c>
    </row>
    <row r="77" spans="4:4" x14ac:dyDescent="0.25">
      <c r="D77" s="41">
        <f>IF(Blocks!$A76="","",Blocks!$A76)</f>
      </c>
    </row>
    <row r="78" spans="4:4" x14ac:dyDescent="0.25">
      <c r="D78" s="41">
        <f>IF(Blocks!$A77="","",Blocks!$A77)</f>
      </c>
    </row>
    <row r="79" spans="4:4" x14ac:dyDescent="0.25">
      <c r="D79" s="41">
        <f>IF(Blocks!$A78="","",Blocks!$A78)</f>
      </c>
    </row>
    <row r="80" spans="4:4" x14ac:dyDescent="0.25">
      <c r="D80" s="41">
        <f>IF(Blocks!$A79="","",Blocks!$A79)</f>
      </c>
    </row>
    <row r="81" spans="4:4" x14ac:dyDescent="0.25">
      <c r="D81" s="41">
        <f>IF(Blocks!$A80="","",Blocks!$A80)</f>
      </c>
    </row>
    <row r="82" spans="4:4" x14ac:dyDescent="0.25">
      <c r="D82" s="41">
        <f>IF(Blocks!$A81="","",Blocks!$A81)</f>
      </c>
    </row>
    <row r="83" spans="4:4" x14ac:dyDescent="0.25">
      <c r="D83" s="41">
        <f>IF(Blocks!$A82="","",Blocks!$A82)</f>
      </c>
    </row>
    <row r="84" spans="4:4" x14ac:dyDescent="0.25">
      <c r="D84" s="41">
        <f>IF(Blocks!$A83="","",Blocks!$A83)</f>
      </c>
    </row>
    <row r="85" spans="4:4" x14ac:dyDescent="0.25">
      <c r="D85" s="41">
        <f>IF(Blocks!$A84="","",Blocks!$A84)</f>
      </c>
    </row>
    <row r="86" spans="4:4" x14ac:dyDescent="0.25">
      <c r="D86" s="41">
        <f>IF(Blocks!$A85="","",Blocks!$A85)</f>
      </c>
    </row>
    <row r="87" spans="4:4" x14ac:dyDescent="0.25">
      <c r="D87" s="41">
        <f>IF(Blocks!$A86="","",Blocks!$A86)</f>
      </c>
    </row>
    <row r="88" spans="4:4" x14ac:dyDescent="0.25">
      <c r="D88" s="41">
        <f>IF(Blocks!$A87="","",Blocks!$A87)</f>
      </c>
    </row>
    <row r="89" spans="4:4" x14ac:dyDescent="0.25">
      <c r="D89" s="41">
        <f>IF(Blocks!$A88="","",Blocks!$A88)</f>
      </c>
    </row>
    <row r="90" spans="4:4" x14ac:dyDescent="0.25">
      <c r="D90" s="41">
        <f>IF(Blocks!$A89="","",Blocks!$A89)</f>
      </c>
    </row>
    <row r="91" spans="4:4" x14ac:dyDescent="0.25">
      <c r="D91" s="41">
        <f>IF(Blocks!$A90="","",Blocks!$A90)</f>
      </c>
    </row>
    <row r="92" spans="4:4" x14ac:dyDescent="0.25">
      <c r="D92" s="41">
        <f>IF(Blocks!$A91="","",Blocks!$A91)</f>
      </c>
    </row>
    <row r="93" spans="4:4" x14ac:dyDescent="0.25">
      <c r="D93" s="41">
        <f>IF(Blocks!$A92="","",Blocks!$A92)</f>
      </c>
    </row>
    <row r="94" spans="4:4" x14ac:dyDescent="0.25">
      <c r="D94" s="41">
        <f>IF(Blocks!$A93="","",Blocks!$A93)</f>
      </c>
    </row>
    <row r="95" spans="4:4" x14ac:dyDescent="0.25">
      <c r="D95" s="41">
        <f>IF(Blocks!$A94="","",Blocks!$A94)</f>
      </c>
    </row>
    <row r="96" spans="4:4" x14ac:dyDescent="0.25">
      <c r="D96" s="41">
        <f>IF(Blocks!$A95="","",Blocks!$A95)</f>
      </c>
    </row>
    <row r="97" spans="4:4" x14ac:dyDescent="0.25">
      <c r="D97" s="41">
        <f>IF(Blocks!$A96="","",Blocks!$A96)</f>
      </c>
    </row>
    <row r="98" spans="4:4" x14ac:dyDescent="0.25">
      <c r="D98" s="41">
        <f>IF(Blocks!$A97="","",Blocks!$A97)</f>
      </c>
    </row>
    <row r="99" spans="4:4" x14ac:dyDescent="0.25">
      <c r="D99" s="41">
        <f>IF(Blocks!$A98="","",Blocks!$A98)</f>
      </c>
    </row>
    <row r="100" spans="4:4" x14ac:dyDescent="0.25">
      <c r="D100" s="41">
        <f>IF(Blocks!$A99="","",Blocks!$A99)</f>
      </c>
    </row>
    <row r="101" spans="4:4" x14ac:dyDescent="0.25">
      <c r="D101" s="41">
        <f>IF(Blocks!$A100="","",Blocks!$A100)</f>
      </c>
    </row>
    <row r="102" spans="4:4" x14ac:dyDescent="0.25">
      <c r="D102" s="41">
        <f>IF(Blocks!$A101="","",Blocks!$A101)</f>
      </c>
    </row>
    <row r="103" spans="4:4" x14ac:dyDescent="0.25">
      <c r="D103" s="41">
        <f>IF(Blocks!$A102="","",Blocks!$A102)</f>
      </c>
    </row>
    <row r="104" spans="4:4" x14ac:dyDescent="0.25">
      <c r="D104" s="41">
        <f>IF(Blocks!$A103="","",Blocks!$A103)</f>
      </c>
    </row>
    <row r="105" spans="4:4" x14ac:dyDescent="0.25">
      <c r="D105" s="41">
        <f>IF(Blocks!$A104="","",Blocks!$A104)</f>
      </c>
    </row>
    <row r="106" spans="4:4" x14ac:dyDescent="0.25">
      <c r="D106" s="41">
        <f>IF(Blocks!$A105="","",Blocks!$A105)</f>
      </c>
    </row>
    <row r="107" spans="4:4" x14ac:dyDescent="0.25">
      <c r="D107" s="41">
        <f>IF(Blocks!$A106="","",Blocks!$A106)</f>
      </c>
    </row>
    <row r="108" spans="4:4" x14ac:dyDescent="0.25">
      <c r="D108" s="41">
        <f>IF(Blocks!$A107="","",Blocks!$A107)</f>
      </c>
    </row>
    <row r="109" spans="4:4" x14ac:dyDescent="0.25">
      <c r="D109" s="41">
        <f>IF(Blocks!$A108="","",Blocks!$A108)</f>
      </c>
    </row>
    <row r="110" spans="4:4" x14ac:dyDescent="0.25">
      <c r="D110" s="41">
        <f>IF(Blocks!$A109="","",Blocks!$A109)</f>
      </c>
    </row>
    <row r="111" spans="4:4" x14ac:dyDescent="0.25">
      <c r="D111" s="41">
        <f>IF(Blocks!$A110="","",Blocks!$A110)</f>
      </c>
    </row>
    <row r="112" spans="4:4" x14ac:dyDescent="0.25">
      <c r="D112" s="41">
        <f>IF(Blocks!$A111="","",Blocks!$A111)</f>
      </c>
    </row>
    <row r="113" spans="4:4" x14ac:dyDescent="0.25">
      <c r="D113" s="41">
        <f>IF(Blocks!$A112="","",Blocks!$A112)</f>
      </c>
    </row>
    <row r="114" spans="4:4" x14ac:dyDescent="0.25">
      <c r="D114" s="41">
        <f>IF(Blocks!$A113="","",Blocks!$A113)</f>
      </c>
    </row>
    <row r="115" spans="4:4" x14ac:dyDescent="0.25">
      <c r="D115" s="41">
        <f>IF(Blocks!$A114="","",Blocks!$A114)</f>
      </c>
    </row>
    <row r="116" spans="4:4" x14ac:dyDescent="0.25">
      <c r="D116" s="41">
        <f>IF(Blocks!$A115="","",Blocks!$A115)</f>
      </c>
    </row>
    <row r="117" spans="4:4" x14ac:dyDescent="0.25">
      <c r="D117" s="41">
        <f>IF(Blocks!$A116="","",Blocks!$A116)</f>
      </c>
    </row>
    <row r="118" spans="4:4" x14ac:dyDescent="0.25">
      <c r="D118" s="41">
        <f>IF(Blocks!$A117="","",Blocks!$A117)</f>
      </c>
    </row>
    <row r="119" spans="4:4" x14ac:dyDescent="0.25">
      <c r="D119" s="41">
        <f>IF(Blocks!$A118="","",Blocks!$A118)</f>
      </c>
    </row>
    <row r="120" spans="4:4" x14ac:dyDescent="0.25">
      <c r="D120" s="41">
        <f>IF(Blocks!$A119="","",Blocks!$A119)</f>
      </c>
    </row>
    <row r="121" spans="4:4" x14ac:dyDescent="0.25">
      <c r="D121">
        <f>IF(Blocks!$A120="","",Blocks!$A120)</f>
      </c>
    </row>
  </sheetData>
  <autoFilter ref="A1:F1"/>
  <pageMargins left="0.4" right="0.4" top="0.6" bottom="0.6" header="0.3" footer="0.3"/>
  <pageSetup orientation="portrait" fitToWidth="1" fitToHeight="0"/>
  <headerFooter>
    <oddFooter>&amp;L Orchard Expense Spreadsheet by Kropigo &amp;R kropigo.com</oddFooter>
    <evenFooter>&amp;L Orchard Expense Spreadsheet by Kropigo &amp;R kropigo.com</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Start Here</vt:lpstr>
      <vt:lpstr>Expense Ledger</vt:lpstr>
      <vt:lpstr>Labour Log</vt:lpstr>
      <vt:lpstr>Cost per Block</vt:lpstr>
      <vt:lpstr>Blocks</vt:lpstr>
      <vt:lpstr>Reference</vt:lpstr>
    </vt:vector>
  </TitlesOfParts>
  <Company>Kropigo</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Kropigo</dc:creator>
  <dc:title>Orchard Expense &amp; Cost-per-Block Spreadsheet</dc:title>
  <dc:subject>Orchard cost records</dc:subject>
  <dc:description>A free orchard expense spreadsheet for commercial fruit growers — expense ledger and labour log that split whole-farm costs across blocks by area and calculate total cost, cost per hectare and cost per kilogram for every block. By Kropigo — kropigo.com</dc:description>
  <cp:keywords>orchard expense spreadsheet, cost per block, cost per kilo, farm cost tracking template, orchard budget, input costs, Kropigo</cp:keywords>
  <cp:category>Agriculture</cp:category>
  <cp:lastModifiedBy>Kropigo</cp:lastModifiedBy>
  <dcterms:created xsi:type="dcterms:W3CDTF">2026-08-11T00:00:00Z</dcterms:created>
  <dcterms:modified xsi:type="dcterms:W3CDTF">2026-08-11T00:00:00Z</dcterms:modified>
</cp:coreProperties>
</file>